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1g-my.sharepoint.com/personal/moritz_palmi_a1_at/Documents/Investor Relations/01_EARNING RELEASES/"/>
    </mc:Choice>
  </mc:AlternateContent>
  <xr:revisionPtr revIDLastSave="649" documentId="8_{363F1809-3402-40A2-A485-FF925489A6D2}" xr6:coauthVersionLast="47" xr6:coauthVersionMax="47" xr10:uidLastSave="{C1CDFF9C-DA27-427E-9648-40031843B4C2}"/>
  <bookViews>
    <workbookView xWindow="28680" yWindow="-120" windowWidth="29040" windowHeight="15720" activeTab="4" xr2:uid="{C3C667A1-A982-4685-AEA8-E8102D851984}"/>
  </bookViews>
  <sheets>
    <sheet name="Cover" sheetId="1" r:id="rId1"/>
    <sheet name="0. Key metrics" sheetId="8" r:id="rId2"/>
    <sheet name="1. Financial data" sheetId="2" r:id="rId3"/>
    <sheet name="2. Operating data" sheetId="5" r:id="rId4"/>
    <sheet name="3. Results by segment" sheetId="6" r:id="rId5"/>
  </sheets>
  <definedNames>
    <definedName name="_xlnm._FilterDatabase" localSheetId="3" hidden="1">'2. Operating data'!$D$26:$F$32</definedName>
    <definedName name="_xlnm._FilterDatabase" localSheetId="4" hidden="1">'3. Results by segment'!$D$103:$F$108</definedName>
    <definedName name="_xlnm.Print_Area" localSheetId="1">'0. Key metrics'!$A$1:$AA$24</definedName>
    <definedName name="_xlnm.Print_Area" localSheetId="2">'1. Financial data'!$A$1:$P$210</definedName>
    <definedName name="_xlnm.Print_Area" localSheetId="3">'2. Operating data'!$A$1:$P$35</definedName>
    <definedName name="_xlnm.Print_Area" localSheetId="4">'3. Results by segment'!$A$1:$P$124</definedName>
    <definedName name="_xlnm.Print_Area" localSheetId="0">Cover!$A$1:$D$45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7" i="2" l="1"/>
  <c r="O8" i="2"/>
  <c r="O54" i="2" s="1"/>
  <c r="AA20" i="8"/>
  <c r="AA19" i="8"/>
  <c r="Y19" i="8"/>
  <c r="Y20" i="8"/>
</calcChain>
</file>

<file path=xl/sharedStrings.xml><?xml version="1.0" encoding="utf-8"?>
<sst xmlns="http://schemas.openxmlformats.org/spreadsheetml/2006/main" count="582" uniqueCount="236">
  <si>
    <t>Data Book</t>
  </si>
  <si>
    <t>Contact Details</t>
  </si>
  <si>
    <t>EuroTeleSites Investor Relations</t>
  </si>
  <si>
    <t>Moritz Palmi</t>
  </si>
  <si>
    <t>investor.relations@eurotelesites.com</t>
  </si>
  <si>
    <t>Website link</t>
  </si>
  <si>
    <t>https://eurotelesites.com/investor-relations/</t>
  </si>
  <si>
    <t>Table of contents</t>
  </si>
  <si>
    <t>0. Key metrics</t>
  </si>
  <si>
    <t>1. Financial data</t>
  </si>
  <si>
    <t>1.1 Quarterly Profit and Loss</t>
  </si>
  <si>
    <t>1.2 Year to date Profit and Loss</t>
  </si>
  <si>
    <t>1.3 Quarterly Cash Flow Statement</t>
  </si>
  <si>
    <t>1.4 Year to date Cash Flow Statement</t>
  </si>
  <si>
    <t>1.5 Balance Sheet</t>
  </si>
  <si>
    <t>2. Operating data</t>
  </si>
  <si>
    <t>2.1 Sites</t>
  </si>
  <si>
    <t>2.2 Tenants</t>
  </si>
  <si>
    <t>2.3 Tenancy ratio</t>
  </si>
  <si>
    <t>3. Results by segment</t>
  </si>
  <si>
    <t>3.3 Quarterly EBITDA</t>
  </si>
  <si>
    <t>3.4 Year to date EBITDA</t>
  </si>
  <si>
    <t>3.5 Quarterly EBITDAaL</t>
  </si>
  <si>
    <t>3.6 Year to date EBITDAaL</t>
  </si>
  <si>
    <t>3.7 Quarterly EBIT</t>
  </si>
  <si>
    <t>3.8 Year to date EBIT</t>
  </si>
  <si>
    <t>3.9 CAPEX</t>
  </si>
  <si>
    <t>3.10 Year to date CAPEX</t>
  </si>
  <si>
    <t>Please note that the use of automated calculation systems may result in rounding differences.</t>
  </si>
  <si>
    <t>[audited]</t>
  </si>
  <si>
    <t>Q1/2024</t>
  </si>
  <si>
    <t>Q2/2024</t>
  </si>
  <si>
    <t>Q3/2024</t>
  </si>
  <si>
    <t>Q4/2024</t>
  </si>
  <si>
    <t>Q1/2025</t>
  </si>
  <si>
    <t>Revenues</t>
  </si>
  <si>
    <t>EBITDA / Margin</t>
  </si>
  <si>
    <t>EBITDAaL /Margin</t>
  </si>
  <si>
    <t>CAPEX</t>
  </si>
  <si>
    <t>Sites / Tenancy Ratio</t>
  </si>
  <si>
    <t>1.23x</t>
  </si>
  <si>
    <t>1.24x</t>
  </si>
  <si>
    <t>6M/2024
(Jan-Jun)</t>
  </si>
  <si>
    <t>12M/2024
(Jan-Dec)</t>
  </si>
  <si>
    <t>3M/2025
(Jan-Mar)</t>
  </si>
  <si>
    <t>22 September - 
31 December 2023</t>
  </si>
  <si>
    <t xml:space="preserve">1.1 Quartely Profit and Loss </t>
  </si>
  <si>
    <t>Cost of service</t>
  </si>
  <si>
    <t>Selling, general &amp; administrative expenses</t>
  </si>
  <si>
    <t>Other expenses</t>
  </si>
  <si>
    <r>
      <t xml:space="preserve">Total cost and expenses  </t>
    </r>
    <r>
      <rPr>
        <b/>
        <sz val="8"/>
        <rFont val="Arial"/>
        <family val="2"/>
      </rPr>
      <t>(∑ lines 11-13)</t>
    </r>
  </si>
  <si>
    <r>
      <t xml:space="preserve">Earnings before interest, tax, depreciation
and amortization EBITDA </t>
    </r>
    <r>
      <rPr>
        <b/>
        <sz val="8"/>
        <rFont val="Arial"/>
        <family val="2"/>
      </rPr>
      <t>(∑ lines 10 &amp; 14)</t>
    </r>
  </si>
  <si>
    <t>Leases (Depreciation of right-of-use assets)</t>
  </si>
  <si>
    <t>Depreciation and amortization</t>
  </si>
  <si>
    <r>
      <t xml:space="preserve">Operating income – EBIT </t>
    </r>
    <r>
      <rPr>
        <b/>
        <sz val="8"/>
        <rFont val="Arial"/>
        <family val="2"/>
      </rPr>
      <t>(∑ lines 15-17)</t>
    </r>
  </si>
  <si>
    <t>Interest on leases</t>
  </si>
  <si>
    <t>Interest income</t>
  </si>
  <si>
    <t>Interest expense</t>
  </si>
  <si>
    <t>Other financial result</t>
  </si>
  <si>
    <t>Foreign currency exchange differences, net</t>
  </si>
  <si>
    <r>
      <t>Financial result</t>
    </r>
    <r>
      <rPr>
        <b/>
        <sz val="8"/>
        <rFont val="Arial"/>
        <family val="2"/>
      </rPr>
      <t xml:space="preserve"> (∑ lines 19-23)</t>
    </r>
  </si>
  <si>
    <r>
      <t xml:space="preserve">Earnings before income tax – EBT </t>
    </r>
    <r>
      <rPr>
        <b/>
        <sz val="8"/>
        <rFont val="Arial"/>
        <family val="2"/>
      </rPr>
      <t>(∑ lines 18 &amp; 24)</t>
    </r>
  </si>
  <si>
    <t>Income tax</t>
  </si>
  <si>
    <r>
      <t xml:space="preserve">Net result </t>
    </r>
    <r>
      <rPr>
        <b/>
        <sz val="8"/>
        <rFont val="Arial"/>
        <family val="2"/>
      </rPr>
      <t>(∑ lines 25 &amp; 26)</t>
    </r>
  </si>
  <si>
    <t xml:space="preserve">1.2 Year to Date Profit and Loss </t>
  </si>
  <si>
    <t>9M/2024
(Jan-Sep)</t>
  </si>
  <si>
    <r>
      <t xml:space="preserve">Total cost and expenses  </t>
    </r>
    <r>
      <rPr>
        <b/>
        <sz val="8"/>
        <rFont val="Arial"/>
        <family val="2"/>
      </rPr>
      <t>(∑ lines 34-36)</t>
    </r>
  </si>
  <si>
    <r>
      <t xml:space="preserve">Earnings before interest, tax, depreciation
and amortization EBITDA </t>
    </r>
    <r>
      <rPr>
        <b/>
        <sz val="8"/>
        <rFont val="Arial"/>
        <family val="2"/>
      </rPr>
      <t>(∑ lines 33 &amp; 37)</t>
    </r>
  </si>
  <si>
    <r>
      <t xml:space="preserve">Operating income – EBIT </t>
    </r>
    <r>
      <rPr>
        <b/>
        <sz val="8"/>
        <rFont val="Arial"/>
        <family val="2"/>
      </rPr>
      <t>(∑ lines 38-40)</t>
    </r>
  </si>
  <si>
    <r>
      <t>Financial result</t>
    </r>
    <r>
      <rPr>
        <b/>
        <sz val="8"/>
        <rFont val="Arial"/>
        <family val="2"/>
      </rPr>
      <t xml:space="preserve"> (∑ lines 42-46)</t>
    </r>
  </si>
  <si>
    <r>
      <t xml:space="preserve">Earnings before income tax – EBT </t>
    </r>
    <r>
      <rPr>
        <b/>
        <sz val="8"/>
        <rFont val="Arial"/>
        <family val="2"/>
      </rPr>
      <t>(∑ lines 41 &amp; 47)</t>
    </r>
  </si>
  <si>
    <r>
      <t xml:space="preserve">Net result </t>
    </r>
    <r>
      <rPr>
        <b/>
        <sz val="8"/>
        <rFont val="Arial"/>
        <family val="2"/>
      </rPr>
      <t>(∑ lines 48 &amp; 49)</t>
    </r>
  </si>
  <si>
    <t>1.3 Quartely Cash Flow Statement</t>
  </si>
  <si>
    <t>Earnings before income tax – EBT</t>
  </si>
  <si>
    <t>Armortization of intangible assets</t>
  </si>
  <si>
    <t>Depreciation of right-of-use assets</t>
  </si>
  <si>
    <t>Impairment</t>
  </si>
  <si>
    <t>Equity interest in net income of associated companies</t>
  </si>
  <si>
    <t>Result on sale/measurement of investments</t>
  </si>
  <si>
    <t>Result on sale of property, plant and equipment</t>
  </si>
  <si>
    <t>Net period employee benefit obligations</t>
  </si>
  <si>
    <t>Other adjustments</t>
  </si>
  <si>
    <r>
      <t xml:space="preserve">Non-cash and other reconciliation items </t>
    </r>
    <r>
      <rPr>
        <b/>
        <sz val="8"/>
        <rFont val="Arial"/>
        <family val="2"/>
      </rPr>
      <t>(∑ lines 57-68)</t>
    </r>
  </si>
  <si>
    <t>Accounts receivable, net</t>
  </si>
  <si>
    <t>Prepaid expenses</t>
  </si>
  <si>
    <t>Due from related parties</t>
  </si>
  <si>
    <t>Other assets</t>
  </si>
  <si>
    <t>Accounts payable and accrued liabilities</t>
  </si>
  <si>
    <t>Due to related parties</t>
  </si>
  <si>
    <t>Deferred rental revenues</t>
  </si>
  <si>
    <r>
      <t xml:space="preserve">Working capital changes </t>
    </r>
    <r>
      <rPr>
        <b/>
        <sz val="8"/>
        <rFont val="Arial"/>
        <family val="2"/>
      </rPr>
      <t>(∑ lines 70-76)</t>
    </r>
  </si>
  <si>
    <t>Employee benefits and restructuring paid</t>
  </si>
  <si>
    <t xml:space="preserve">Interest reveived </t>
  </si>
  <si>
    <t xml:space="preserve">Income taxes paid </t>
  </si>
  <si>
    <r>
      <t xml:space="preserve">Net cash flow from operating activities </t>
    </r>
    <r>
      <rPr>
        <b/>
        <sz val="8"/>
        <rFont val="Arial"/>
        <family val="2"/>
      </rPr>
      <t>(∑ lines 56, 69, 77, 79,80)</t>
    </r>
  </si>
  <si>
    <t>Capital expenditures paid</t>
  </si>
  <si>
    <t>Proceeds from sale of plant, property and equipment</t>
  </si>
  <si>
    <t>Purchase of investments</t>
  </si>
  <si>
    <t>Repayment of loans made to related parties</t>
  </si>
  <si>
    <t>Acquisition of businesses, net of cash acquired</t>
  </si>
  <si>
    <t>Investments in associated companies</t>
  </si>
  <si>
    <r>
      <t xml:space="preserve">Net cash flow from investing activities </t>
    </r>
    <r>
      <rPr>
        <b/>
        <sz val="8"/>
        <rFont val="Arial"/>
        <family val="2"/>
      </rPr>
      <t>(∑ lines 82-85)</t>
    </r>
  </si>
  <si>
    <t>Long-term debt obtained</t>
  </si>
  <si>
    <t>Repayments of long-term debt</t>
  </si>
  <si>
    <t>Interest paid</t>
  </si>
  <si>
    <t>Redemption of finance liability due to related parties</t>
  </si>
  <si>
    <t>Change in short-term debt</t>
  </si>
  <si>
    <t>Redemption of liability due to economic transfer</t>
  </si>
  <si>
    <t>Dividends paid</t>
  </si>
  <si>
    <t>Lease principal paid</t>
  </si>
  <si>
    <r>
      <t xml:space="preserve">Net cash flow from financing activities </t>
    </r>
    <r>
      <rPr>
        <b/>
        <sz val="8"/>
        <rFont val="Arial"/>
        <family val="2"/>
      </rPr>
      <t>(∑ lines 91-96)</t>
    </r>
  </si>
  <si>
    <t>Adjustment to cash flows due to exchange rate fluctuations, net</t>
  </si>
  <si>
    <t>Net change in cash and cash equivalents</t>
  </si>
  <si>
    <t>Cash and cash equivalents beginning of period</t>
  </si>
  <si>
    <t>Cash and cash equivalents end of period</t>
  </si>
  <si>
    <r>
      <t xml:space="preserve">Net cash from operations  minus CAPEX paid </t>
    </r>
    <r>
      <rPr>
        <b/>
        <sz val="8"/>
        <rFont val="Arial"/>
        <family val="2"/>
      </rPr>
      <t>(lines 81-82)</t>
    </r>
  </si>
  <si>
    <t>1.4 Year to Date Cash Flow Statement</t>
  </si>
  <si>
    <r>
      <t xml:space="preserve">Non-cash and other reconciliation items </t>
    </r>
    <r>
      <rPr>
        <b/>
        <sz val="8"/>
        <rFont val="Arial"/>
        <family val="2"/>
      </rPr>
      <t>(∑ lines 110-121)</t>
    </r>
  </si>
  <si>
    <r>
      <t xml:space="preserve">Working capital changes </t>
    </r>
    <r>
      <rPr>
        <b/>
        <sz val="8"/>
        <rFont val="Arial"/>
        <family val="2"/>
      </rPr>
      <t>(∑ lines 123-129)</t>
    </r>
  </si>
  <si>
    <r>
      <t xml:space="preserve">Net cash flow from operating activities </t>
    </r>
    <r>
      <rPr>
        <b/>
        <sz val="8"/>
        <rFont val="Arial"/>
        <family val="2"/>
      </rPr>
      <t>(∑ lines 109, 122, 130, 131, 132, 133)</t>
    </r>
  </si>
  <si>
    <r>
      <t xml:space="preserve">Net cash flow from investing activities </t>
    </r>
    <r>
      <rPr>
        <b/>
        <sz val="8"/>
        <rFont val="Arial"/>
        <family val="2"/>
      </rPr>
      <t>(∑ lines 135-140)</t>
    </r>
  </si>
  <si>
    <r>
      <t xml:space="preserve">Net cash flow from financing activities </t>
    </r>
    <r>
      <rPr>
        <b/>
        <sz val="8"/>
        <rFont val="Arial"/>
        <family val="2"/>
      </rPr>
      <t>(∑ lines 142-149)</t>
    </r>
  </si>
  <si>
    <r>
      <t xml:space="preserve">Net cash from operations  minus CAPEX paid </t>
    </r>
    <r>
      <rPr>
        <b/>
        <sz val="8"/>
        <rFont val="Arial"/>
        <family val="2"/>
      </rPr>
      <t>(lines 134-135)</t>
    </r>
  </si>
  <si>
    <t>22 September
2023</t>
  </si>
  <si>
    <t>31 December
2023</t>
  </si>
  <si>
    <t>31 March
2024</t>
  </si>
  <si>
    <t>30 June
2024</t>
  </si>
  <si>
    <t>30 September
2024</t>
  </si>
  <si>
    <t>31 December
2024</t>
  </si>
  <si>
    <t>31 March
2025</t>
  </si>
  <si>
    <t>Current assets</t>
  </si>
  <si>
    <t>Cash and cash equivalents</t>
  </si>
  <si>
    <t>Accounts receivable (net)</t>
  </si>
  <si>
    <t>Receivables due from related parties</t>
  </si>
  <si>
    <t>Income tax receivable</t>
  </si>
  <si>
    <t>Other current assets, net</t>
  </si>
  <si>
    <t>Total current assets</t>
  </si>
  <si>
    <t>Non-current assets</t>
  </si>
  <si>
    <t>Property, plant and equipment, net</t>
  </si>
  <si>
    <t>Right-of-use assets, net</t>
  </si>
  <si>
    <t>Intangibles, net</t>
  </si>
  <si>
    <t>Goodwill</t>
  </si>
  <si>
    <t>Deferred income tax assets</t>
  </si>
  <si>
    <t>Other non-current assets, net</t>
  </si>
  <si>
    <t>Total non-current assets</t>
  </si>
  <si>
    <t>TOTAL ASSETS</t>
  </si>
  <si>
    <t>Current liabilities</t>
  </si>
  <si>
    <t>Short-term debt</t>
  </si>
  <si>
    <t>Lease liabilities short-term</t>
  </si>
  <si>
    <t>Accounts payable</t>
  </si>
  <si>
    <t>Accrued liabilities and current provisions</t>
  </si>
  <si>
    <t>Income tax payable</t>
  </si>
  <si>
    <t>Payables due to related parties</t>
  </si>
  <si>
    <t>Total current liabilities</t>
  </si>
  <si>
    <t>Non-current liabilities</t>
  </si>
  <si>
    <t>Long-term debt</t>
  </si>
  <si>
    <t>Lease liabilities long-term</t>
  </si>
  <si>
    <t>Deferred income tax liabilities</t>
  </si>
  <si>
    <t>Other non-current liabilities</t>
  </si>
  <si>
    <t>Asset retirement obligation</t>
  </si>
  <si>
    <t>Employee benefits</t>
  </si>
  <si>
    <t>Total non-current liabilities</t>
  </si>
  <si>
    <t>Stockholders’ equity</t>
  </si>
  <si>
    <t>Common stock</t>
  </si>
  <si>
    <t>Capital reserves</t>
  </si>
  <si>
    <t>Retained earnings</t>
  </si>
  <si>
    <t>Other comprehensive income (loss) items</t>
  </si>
  <si>
    <t>Equity attributable to equity holders of the parent</t>
  </si>
  <si>
    <t>Non-controlling interests</t>
  </si>
  <si>
    <t>Total stockholders’ equity</t>
  </si>
  <si>
    <t>TOTAL LIABILITIES AND STOCKHOLDERS' EQUITY</t>
  </si>
  <si>
    <t>Main figures</t>
  </si>
  <si>
    <t>2.1 Number of Macro Sites</t>
  </si>
  <si>
    <t>Numbers of Sites Austria</t>
  </si>
  <si>
    <t>Numbers of Sites Bulgaria</t>
  </si>
  <si>
    <t>Numbers of Sites Croatia</t>
  </si>
  <si>
    <t>Numbers of Sites North Macedonia</t>
  </si>
  <si>
    <t>Numbers of Sites Serbia</t>
  </si>
  <si>
    <t>Numbers of Sites Slovenia</t>
  </si>
  <si>
    <t>Total Macro Sites</t>
  </si>
  <si>
    <t>Total Greenfields</t>
  </si>
  <si>
    <t>Total Rooftop</t>
  </si>
  <si>
    <t>2.2 Number of Tenants</t>
  </si>
  <si>
    <t>Numbers of Tenants Austria</t>
  </si>
  <si>
    <t>Numbers of Tenants Bulgaria</t>
  </si>
  <si>
    <t>Numbers of Tenants Croatia</t>
  </si>
  <si>
    <t>Numbers of Tenants North Macedonia</t>
  </si>
  <si>
    <t>Numbers of Tenants Serbia</t>
  </si>
  <si>
    <t>Numbers of Tenants Slovenia</t>
  </si>
  <si>
    <t>Total Tenants</t>
  </si>
  <si>
    <t>2.3 Tenancy Ratio</t>
  </si>
  <si>
    <t>Tenancy Ratio Austria</t>
  </si>
  <si>
    <t>Tenancy Ratio Bulgaria</t>
  </si>
  <si>
    <t>Tenancy Ratio Croatia</t>
  </si>
  <si>
    <t>Tenancy Ratio North Macedonia</t>
  </si>
  <si>
    <t>Tenancy Ratio Serbia</t>
  </si>
  <si>
    <t>Tenancy Ratio Slovenia</t>
  </si>
  <si>
    <t>Blended Tenancy Ratio</t>
  </si>
  <si>
    <t>Segment Austria</t>
  </si>
  <si>
    <t>Segment Bulgaria</t>
  </si>
  <si>
    <t>Segment Croatia</t>
  </si>
  <si>
    <t>Segment North Macedonia</t>
  </si>
  <si>
    <t>Segment Serbia</t>
  </si>
  <si>
    <t>Segment Slovenia</t>
  </si>
  <si>
    <t>Corporate, Others &amp; Elimination</t>
  </si>
  <si>
    <t>Total EBITDA</t>
  </si>
  <si>
    <t>Total EBITDAaL</t>
  </si>
  <si>
    <t>3.7 Quarterly Operating income after lease – EBIT</t>
  </si>
  <si>
    <t>Total EBIT</t>
  </si>
  <si>
    <t>3.8 Year to date Operating income after lease – EBIT</t>
  </si>
  <si>
    <t>3.9 Quarterly CAPEX</t>
  </si>
  <si>
    <t>Q2/2025</t>
  </si>
  <si>
    <t>6M/2025
(Jan-Jun)</t>
  </si>
  <si>
    <t>30 June
2025</t>
  </si>
  <si>
    <t xml:space="preserve"> </t>
  </si>
  <si>
    <t>Q3/2025</t>
  </si>
  <si>
    <t>9M/2025
(Jan-Sep)</t>
  </si>
  <si>
    <t>30 September
2025</t>
  </si>
  <si>
    <t>Tenants</t>
  </si>
  <si>
    <t>1.25x</t>
  </si>
  <si>
    <t>Q4/2025</t>
  </si>
  <si>
    <t>12M/2025
(Jan-Dec)</t>
  </si>
  <si>
    <t>9M/2025
(Jan-Dec)</t>
  </si>
  <si>
    <t>31 December
2025</t>
  </si>
  <si>
    <t>12M/2025 (Jan-Dec)</t>
  </si>
  <si>
    <t>Currency: kEUR</t>
  </si>
  <si>
    <t>31 December 2025</t>
  </si>
  <si>
    <t>3.1 Quarterly Revenue</t>
  </si>
  <si>
    <t>Total Revenue</t>
  </si>
  <si>
    <t>3.2 Year to Date Revenue</t>
  </si>
  <si>
    <t>3.2 Year to date Revenue</t>
  </si>
  <si>
    <t>Revenue</t>
  </si>
  <si>
    <t>Q1/2026</t>
  </si>
  <si>
    <t>3M/2026
(Jan-Mar)</t>
  </si>
  <si>
    <t>31 March
2026</t>
  </si>
  <si>
    <t>EBITDAaL /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</si>
</sst>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#,##0;\(#,##0\);&quot;-&quot;"/>
    <numFmt numFmtId="166" formatCode="_-* #,##0\ _€_-;\-* #,##0\ _€_-;_-* &quot;-&quot;\ _€_-;_-@_-"/>
    <numFmt numFmtId="167" formatCode="0.0%"/>
    <numFmt numFmtId="168" formatCode="_-* #,##0.00_-;\-* #,##0.00_-;_-* &quot;-&quot;_-;_-@_-"/>
    <numFmt numFmtId="169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4"/>
      <name val="Arial"/>
      <family val="2"/>
    </font>
    <font>
      <b/>
      <sz val="14"/>
      <color indexed="25"/>
      <name val="Arial"/>
      <family val="2"/>
    </font>
    <font>
      <sz val="10"/>
      <name val="Arial"/>
      <family val="2"/>
    </font>
    <font>
      <i/>
      <sz val="10"/>
      <color indexed="25"/>
      <name val="Arial Narrow"/>
      <family val="2"/>
    </font>
    <font>
      <b/>
      <sz val="11"/>
      <color theme="0"/>
      <name val="Arial"/>
      <family val="2"/>
    </font>
    <font>
      <b/>
      <sz val="12"/>
      <color theme="1" tint="0.49998474074526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 tint="0.499984740745262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i/>
      <sz val="11"/>
      <color theme="1"/>
      <name val="Arial"/>
      <family val="2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99B867"/>
      <name val="Arial"/>
      <family val="2"/>
    </font>
    <font>
      <b/>
      <sz val="8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6EBB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5F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rgb="FF006EBB"/>
      </bottom>
      <diagonal/>
    </border>
    <border>
      <left/>
      <right/>
      <top style="medium">
        <color rgb="FF006EBB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rgb="FF006EBB"/>
      </bottom>
      <diagonal/>
    </border>
    <border>
      <left/>
      <right/>
      <top style="medium">
        <color rgb="FF006EBB"/>
      </top>
      <bottom style="medium">
        <color rgb="FF006EBB"/>
      </bottom>
      <diagonal/>
    </border>
    <border>
      <left/>
      <right/>
      <top/>
      <bottom style="double">
        <color rgb="FF006EBB"/>
      </bottom>
      <diagonal/>
    </border>
    <border>
      <left/>
      <right/>
      <top style="hair">
        <color indexed="64"/>
      </top>
      <bottom style="double">
        <color rgb="FF006EBB"/>
      </bottom>
      <diagonal/>
    </border>
    <border>
      <left/>
      <right/>
      <top style="medium">
        <color rgb="FF006EBB"/>
      </top>
      <bottom style="double">
        <color rgb="FF006EBB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165" fontId="6" fillId="0" borderId="0"/>
    <xf numFmtId="0" fontId="7" fillId="0" borderId="0"/>
    <xf numFmtId="165" fontId="8" fillId="0" borderId="7">
      <alignment horizontal="left"/>
    </xf>
    <xf numFmtId="0" fontId="7" fillId="0" borderId="0"/>
    <xf numFmtId="0" fontId="7" fillId="0" borderId="0"/>
    <xf numFmtId="0" fontId="20" fillId="8" borderId="19" applyNumberFormat="0" applyAlignment="0" applyProtection="0">
      <alignment horizontal="left" vertical="center" indent="1"/>
    </xf>
    <xf numFmtId="0" fontId="20" fillId="9" borderId="20" applyNumberFormat="0" applyAlignment="0" applyProtection="0">
      <alignment horizontal="left" vertical="center" indent="1"/>
    </xf>
    <xf numFmtId="9" fontId="2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1" fillId="0" borderId="3" xfId="0" applyFont="1" applyBorder="1"/>
    <xf numFmtId="0" fontId="4" fillId="0" borderId="3" xfId="1" applyFont="1" applyBorder="1"/>
    <xf numFmtId="0" fontId="3" fillId="0" borderId="6" xfId="0" applyFont="1" applyBorder="1"/>
    <xf numFmtId="0" fontId="5" fillId="0" borderId="0" xfId="0" applyFont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12" fillId="0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4" fillId="0" borderId="5" xfId="1" applyFont="1" applyBorder="1"/>
    <xf numFmtId="0" fontId="12" fillId="0" borderId="11" xfId="3" applyFont="1" applyBorder="1" applyAlignment="1">
      <alignment horizontal="left"/>
    </xf>
    <xf numFmtId="0" fontId="11" fillId="0" borderId="10" xfId="5" applyFont="1" applyBorder="1"/>
    <xf numFmtId="3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2" fillId="0" borderId="15" xfId="3" applyFont="1" applyBorder="1" applyAlignment="1">
      <alignment horizontal="left"/>
    </xf>
    <xf numFmtId="0" fontId="12" fillId="0" borderId="14" xfId="3" applyFont="1" applyBorder="1" applyAlignment="1">
      <alignment horizontal="left"/>
    </xf>
    <xf numFmtId="0" fontId="3" fillId="0" borderId="11" xfId="0" applyFont="1" applyBorder="1"/>
    <xf numFmtId="164" fontId="11" fillId="0" borderId="10" xfId="3" applyNumberFormat="1" applyFont="1" applyBorder="1" applyAlignment="1">
      <alignment horizontal="left" indent="2"/>
    </xf>
    <xf numFmtId="164" fontId="11" fillId="0" borderId="13" xfId="3" applyNumberFormat="1" applyFont="1" applyBorder="1" applyAlignment="1">
      <alignment horizontal="left" indent="2"/>
    </xf>
    <xf numFmtId="0" fontId="12" fillId="0" borderId="16" xfId="3" applyFont="1" applyBorder="1" applyAlignment="1">
      <alignment horizontal="left"/>
    </xf>
    <xf numFmtId="0" fontId="12" fillId="0" borderId="17" xfId="3" applyFont="1" applyBorder="1" applyAlignment="1">
      <alignment horizontal="left"/>
    </xf>
    <xf numFmtId="0" fontId="12" fillId="0" borderId="18" xfId="3" applyFont="1" applyBorder="1" applyAlignment="1">
      <alignment horizontal="left"/>
    </xf>
    <xf numFmtId="0" fontId="4" fillId="0" borderId="0" xfId="1" applyFont="1" applyBorder="1"/>
    <xf numFmtId="0" fontId="4" fillId="0" borderId="3" xfId="1" applyFont="1" applyBorder="1" applyAlignment="1">
      <alignment horizontal="left" indent="2"/>
    </xf>
    <xf numFmtId="0" fontId="4" fillId="0" borderId="5" xfId="1" applyFont="1" applyBorder="1" applyAlignment="1">
      <alignment horizontal="left" indent="2"/>
    </xf>
    <xf numFmtId="0" fontId="9" fillId="2" borderId="1" xfId="0" applyFont="1" applyFill="1" applyBorder="1"/>
    <xf numFmtId="0" fontId="17" fillId="2" borderId="2" xfId="0" applyFont="1" applyFill="1" applyBorder="1"/>
    <xf numFmtId="3" fontId="3" fillId="0" borderId="10" xfId="0" applyNumberFormat="1" applyFont="1" applyBorder="1"/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8" xfId="0" applyNumberFormat="1" applyFont="1" applyBorder="1"/>
    <xf numFmtId="3" fontId="3" fillId="0" borderId="0" xfId="0" applyNumberFormat="1" applyFont="1"/>
    <xf numFmtId="0" fontId="11" fillId="4" borderId="13" xfId="5" applyFont="1" applyFill="1" applyBorder="1"/>
    <xf numFmtId="166" fontId="3" fillId="0" borderId="0" xfId="0" applyNumberFormat="1" applyFont="1"/>
    <xf numFmtId="3" fontId="3" fillId="0" borderId="11" xfId="0" applyNumberFormat="1" applyFont="1" applyBorder="1"/>
    <xf numFmtId="164" fontId="11" fillId="4" borderId="13" xfId="3" applyNumberFormat="1" applyFont="1" applyFill="1" applyBorder="1" applyAlignment="1">
      <alignment horizontal="left" indent="2"/>
    </xf>
    <xf numFmtId="3" fontId="3" fillId="4" borderId="13" xfId="0" applyNumberFormat="1" applyFont="1" applyFill="1" applyBorder="1"/>
    <xf numFmtId="166" fontId="11" fillId="0" borderId="12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11" fillId="0" borderId="10" xfId="0" applyNumberFormat="1" applyFont="1" applyBorder="1" applyAlignment="1">
      <alignment horizontal="right"/>
    </xf>
    <xf numFmtId="166" fontId="12" fillId="0" borderId="11" xfId="0" applyNumberFormat="1" applyFont="1" applyBorder="1" applyAlignment="1">
      <alignment horizontal="right"/>
    </xf>
    <xf numFmtId="166" fontId="12" fillId="0" borderId="15" xfId="0" applyNumberFormat="1" applyFont="1" applyBorder="1" applyAlignment="1">
      <alignment horizontal="right"/>
    </xf>
    <xf numFmtId="166" fontId="12" fillId="0" borderId="14" xfId="0" applyNumberFormat="1" applyFont="1" applyBorder="1" applyAlignment="1">
      <alignment horizontal="right"/>
    </xf>
    <xf numFmtId="166" fontId="12" fillId="0" borderId="17" xfId="0" applyNumberFormat="1" applyFont="1" applyBorder="1" applyAlignment="1">
      <alignment horizontal="right"/>
    </xf>
    <xf numFmtId="0" fontId="12" fillId="0" borderId="15" xfId="3" applyFont="1" applyBorder="1" applyAlignment="1">
      <alignment horizontal="left" wrapText="1"/>
    </xf>
    <xf numFmtId="166" fontId="12" fillId="0" borderId="15" xfId="0" applyNumberFormat="1" applyFont="1" applyBorder="1" applyAlignment="1">
      <alignment horizontal="right" vertical="center"/>
    </xf>
    <xf numFmtId="166" fontId="12" fillId="0" borderId="11" xfId="0" applyNumberFormat="1" applyFont="1" applyBorder="1"/>
    <xf numFmtId="0" fontId="9" fillId="2" borderId="0" xfId="0" applyFont="1" applyFill="1" applyAlignment="1">
      <alignment horizontal="right" vertical="center" wrapText="1"/>
    </xf>
    <xf numFmtId="0" fontId="12" fillId="0" borderId="17" xfId="5" applyFont="1" applyBorder="1"/>
    <xf numFmtId="3" fontId="1" fillId="0" borderId="17" xfId="0" applyNumberFormat="1" applyFont="1" applyBorder="1"/>
    <xf numFmtId="0" fontId="19" fillId="0" borderId="0" xfId="0" applyFont="1" applyAlignment="1">
      <alignment horizontal="center"/>
    </xf>
    <xf numFmtId="166" fontId="3" fillId="0" borderId="10" xfId="0" applyNumberFormat="1" applyFont="1" applyBorder="1"/>
    <xf numFmtId="166" fontId="3" fillId="0" borderId="13" xfId="0" applyNumberFormat="1" applyFont="1" applyBorder="1"/>
    <xf numFmtId="166" fontId="3" fillId="0" borderId="11" xfId="0" applyNumberFormat="1" applyFont="1" applyBorder="1"/>
    <xf numFmtId="0" fontId="4" fillId="5" borderId="3" xfId="1" applyFont="1" applyFill="1" applyBorder="1"/>
    <xf numFmtId="0" fontId="3" fillId="5" borderId="4" xfId="0" applyFont="1" applyFill="1" applyBorder="1"/>
    <xf numFmtId="0" fontId="4" fillId="6" borderId="3" xfId="1" applyFont="1" applyFill="1" applyBorder="1"/>
    <xf numFmtId="0" fontId="3" fillId="6" borderId="4" xfId="0" applyFont="1" applyFill="1" applyBorder="1"/>
    <xf numFmtId="0" fontId="4" fillId="7" borderId="3" xfId="1" applyFont="1" applyFill="1" applyBorder="1"/>
    <xf numFmtId="0" fontId="3" fillId="7" borderId="4" xfId="0" applyFont="1" applyFill="1" applyBorder="1"/>
    <xf numFmtId="0" fontId="5" fillId="5" borderId="0" xfId="0" applyFont="1" applyFill="1" applyAlignment="1">
      <alignment horizontal="left" vertical="center"/>
    </xf>
    <xf numFmtId="0" fontId="3" fillId="5" borderId="0" xfId="0" applyFont="1" applyFill="1"/>
    <xf numFmtId="0" fontId="5" fillId="6" borderId="0" xfId="0" applyFont="1" applyFill="1" applyAlignment="1">
      <alignment horizontal="left" vertical="center"/>
    </xf>
    <xf numFmtId="0" fontId="3" fillId="6" borderId="0" xfId="0" applyFont="1" applyFill="1"/>
    <xf numFmtId="0" fontId="5" fillId="7" borderId="0" xfId="0" applyFont="1" applyFill="1" applyAlignment="1">
      <alignment horizontal="left" vertical="center"/>
    </xf>
    <xf numFmtId="0" fontId="3" fillId="7" borderId="0" xfId="0" applyFont="1" applyFill="1"/>
    <xf numFmtId="166" fontId="1" fillId="0" borderId="16" xfId="0" applyNumberFormat="1" applyFont="1" applyBorder="1"/>
    <xf numFmtId="166" fontId="1" fillId="0" borderId="14" xfId="0" applyNumberFormat="1" applyFont="1" applyBorder="1"/>
    <xf numFmtId="0" fontId="3" fillId="0" borderId="0" xfId="0" applyFont="1" applyAlignment="1">
      <alignment horizontal="center" vertical="center"/>
    </xf>
    <xf numFmtId="0" fontId="7" fillId="0" borderId="12" xfId="3" applyBorder="1" applyAlignment="1">
      <alignment horizontal="left" indent="2"/>
    </xf>
    <xf numFmtId="0" fontId="7" fillId="0" borderId="13" xfId="3" applyBorder="1" applyAlignment="1">
      <alignment horizontal="left" indent="2"/>
    </xf>
    <xf numFmtId="0" fontId="7" fillId="0" borderId="10" xfId="3" applyBorder="1" applyAlignment="1">
      <alignment horizontal="left" indent="2"/>
    </xf>
    <xf numFmtId="0" fontId="7" fillId="0" borderId="0" xfId="3" applyAlignment="1">
      <alignment horizontal="left" indent="2"/>
    </xf>
    <xf numFmtId="0" fontId="7" fillId="0" borderId="10" xfId="6" applyBorder="1" applyAlignment="1">
      <alignment horizontal="left" indent="2"/>
    </xf>
    <xf numFmtId="0" fontId="7" fillId="0" borderId="13" xfId="6" applyBorder="1" applyAlignment="1">
      <alignment horizontal="left" indent="2"/>
    </xf>
    <xf numFmtId="0" fontId="7" fillId="0" borderId="14" xfId="6" applyBorder="1" applyAlignment="1">
      <alignment horizontal="left" indent="2"/>
    </xf>
    <xf numFmtId="3" fontId="7" fillId="0" borderId="13" xfId="6" applyNumberFormat="1" applyBorder="1" applyAlignment="1">
      <alignment horizontal="left" indent="2"/>
    </xf>
    <xf numFmtId="0" fontId="11" fillId="4" borderId="0" xfId="5" applyFont="1" applyFill="1"/>
    <xf numFmtId="0" fontId="5" fillId="10" borderId="0" xfId="0" applyFont="1" applyFill="1" applyAlignment="1">
      <alignment horizontal="left" vertical="center"/>
    </xf>
    <xf numFmtId="0" fontId="3" fillId="10" borderId="0" xfId="0" applyFont="1" applyFill="1"/>
    <xf numFmtId="0" fontId="3" fillId="10" borderId="4" xfId="0" applyFont="1" applyFill="1" applyBorder="1"/>
    <xf numFmtId="0" fontId="4" fillId="10" borderId="3" xfId="1" applyFont="1" applyFill="1" applyBorder="1"/>
    <xf numFmtId="167" fontId="12" fillId="0" borderId="11" xfId="9" applyNumberFormat="1" applyFont="1" applyBorder="1" applyAlignment="1">
      <alignment horizontal="right"/>
    </xf>
    <xf numFmtId="0" fontId="1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1" fontId="9" fillId="2" borderId="0" xfId="0" applyNumberFormat="1" applyFont="1" applyFill="1" applyAlignment="1">
      <alignment horizontal="right" vertical="center" wrapText="1"/>
    </xf>
    <xf numFmtId="41" fontId="12" fillId="0" borderId="11" xfId="0" applyNumberFormat="1" applyFont="1" applyBorder="1" applyAlignment="1">
      <alignment horizontal="right"/>
    </xf>
    <xf numFmtId="41" fontId="11" fillId="0" borderId="12" xfId="0" applyNumberFormat="1" applyFont="1" applyBorder="1" applyAlignment="1">
      <alignment horizontal="right"/>
    </xf>
    <xf numFmtId="41" fontId="11" fillId="0" borderId="13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12" fillId="0" borderId="14" xfId="0" applyNumberFormat="1" applyFont="1" applyBorder="1" applyAlignment="1">
      <alignment horizontal="right"/>
    </xf>
    <xf numFmtId="41" fontId="12" fillId="0" borderId="15" xfId="0" applyNumberFormat="1" applyFont="1" applyBorder="1" applyAlignment="1">
      <alignment horizontal="right" vertical="center"/>
    </xf>
    <xf numFmtId="41" fontId="11" fillId="0" borderId="10" xfId="0" applyNumberFormat="1" applyFont="1" applyBorder="1" applyAlignment="1">
      <alignment horizontal="right"/>
    </xf>
    <xf numFmtId="41" fontId="12" fillId="0" borderId="15" xfId="0" applyNumberFormat="1" applyFont="1" applyBorder="1" applyAlignment="1">
      <alignment horizontal="right"/>
    </xf>
    <xf numFmtId="41" fontId="12" fillId="0" borderId="17" xfId="0" applyNumberFormat="1" applyFont="1" applyBorder="1" applyAlignment="1">
      <alignment horizontal="right"/>
    </xf>
    <xf numFmtId="41" fontId="12" fillId="0" borderId="0" xfId="0" applyNumberFormat="1" applyFont="1" applyAlignment="1">
      <alignment horizontal="right"/>
    </xf>
    <xf numFmtId="41" fontId="12" fillId="0" borderId="11" xfId="9" applyNumberFormat="1" applyFont="1" applyBorder="1" applyAlignment="1">
      <alignment horizontal="right"/>
    </xf>
    <xf numFmtId="41" fontId="3" fillId="7" borderId="0" xfId="0" applyNumberFormat="1" applyFont="1" applyFill="1" applyAlignment="1">
      <alignment horizontal="right"/>
    </xf>
    <xf numFmtId="41" fontId="19" fillId="0" borderId="0" xfId="0" applyNumberFormat="1" applyFont="1" applyAlignment="1">
      <alignment horizontal="right"/>
    </xf>
    <xf numFmtId="41" fontId="3" fillId="0" borderId="10" xfId="0" applyNumberFormat="1" applyFont="1" applyBorder="1" applyAlignment="1">
      <alignment horizontal="right"/>
    </xf>
    <xf numFmtId="41" fontId="3" fillId="0" borderId="13" xfId="0" applyNumberFormat="1" applyFont="1" applyBorder="1" applyAlignment="1">
      <alignment horizontal="right"/>
    </xf>
    <xf numFmtId="41" fontId="3" fillId="0" borderId="14" xfId="0" applyNumberFormat="1" applyFont="1" applyBorder="1" applyAlignment="1">
      <alignment horizontal="right"/>
    </xf>
    <xf numFmtId="41" fontId="1" fillId="0" borderId="18" xfId="0" applyNumberFormat="1" applyFont="1" applyBorder="1" applyAlignment="1">
      <alignment horizontal="right"/>
    </xf>
    <xf numFmtId="41" fontId="1" fillId="0" borderId="0" xfId="0" applyNumberFormat="1" applyFont="1" applyAlignment="1">
      <alignment horizontal="right"/>
    </xf>
    <xf numFmtId="41" fontId="3" fillId="5" borderId="0" xfId="0" applyNumberFormat="1" applyFont="1" applyFill="1" applyAlignment="1">
      <alignment horizontal="right"/>
    </xf>
    <xf numFmtId="41" fontId="3" fillId="0" borderId="11" xfId="0" applyNumberFormat="1" applyFont="1" applyBorder="1" applyAlignment="1">
      <alignment horizontal="right"/>
    </xf>
    <xf numFmtId="41" fontId="1" fillId="0" borderId="14" xfId="0" applyNumberFormat="1" applyFont="1" applyBorder="1" applyAlignment="1">
      <alignment horizontal="right"/>
    </xf>
    <xf numFmtId="41" fontId="1" fillId="0" borderId="16" xfId="0" applyNumberFormat="1" applyFont="1" applyBorder="1" applyAlignment="1">
      <alignment horizontal="right"/>
    </xf>
    <xf numFmtId="41" fontId="3" fillId="6" borderId="0" xfId="0" applyNumberFormat="1" applyFont="1" applyFill="1" applyAlignment="1">
      <alignment horizontal="right"/>
    </xf>
    <xf numFmtId="168" fontId="3" fillId="0" borderId="10" xfId="0" applyNumberFormat="1" applyFont="1" applyBorder="1" applyAlignment="1">
      <alignment horizontal="right"/>
    </xf>
    <xf numFmtId="168" fontId="1" fillId="0" borderId="18" xfId="0" applyNumberFormat="1" applyFont="1" applyBorder="1" applyAlignment="1">
      <alignment horizontal="right"/>
    </xf>
    <xf numFmtId="0" fontId="3" fillId="10" borderId="0" xfId="0" applyFont="1" applyFill="1" applyAlignment="1">
      <alignment horizontal="right"/>
    </xf>
    <xf numFmtId="0" fontId="3" fillId="0" borderId="9" xfId="0" applyFont="1" applyBorder="1"/>
    <xf numFmtId="0" fontId="3" fillId="0" borderId="8" xfId="0" applyFont="1" applyBorder="1" applyAlignment="1">
      <alignment wrapText="1"/>
    </xf>
    <xf numFmtId="169" fontId="3" fillId="0" borderId="10" xfId="0" applyNumberFormat="1" applyFont="1" applyBorder="1"/>
    <xf numFmtId="0" fontId="9" fillId="2" borderId="0" xfId="0" applyFont="1" applyFill="1" applyAlignment="1" applyProtection="1">
      <alignment horizontal="right" vertical="center" wrapText="1"/>
      <protection locked="0"/>
    </xf>
    <xf numFmtId="167" fontId="24" fillId="0" borderId="11" xfId="9" applyNumberFormat="1" applyFont="1" applyBorder="1" applyAlignment="1">
      <alignment horizontal="right"/>
    </xf>
    <xf numFmtId="0" fontId="25" fillId="0" borderId="0" xfId="0" applyFont="1"/>
    <xf numFmtId="0" fontId="25" fillId="10" borderId="0" xfId="0" applyFont="1" applyFill="1"/>
    <xf numFmtId="0" fontId="26" fillId="0" borderId="0" xfId="0" applyFont="1" applyAlignment="1">
      <alignment horizontal="center"/>
    </xf>
    <xf numFmtId="0" fontId="27" fillId="2" borderId="0" xfId="0" applyFont="1" applyFill="1" applyAlignment="1">
      <alignment horizontal="right" vertical="center" wrapText="1"/>
    </xf>
    <xf numFmtId="41" fontId="24" fillId="0" borderId="11" xfId="0" applyNumberFormat="1" applyFont="1" applyBorder="1" applyAlignment="1">
      <alignment horizontal="right"/>
    </xf>
    <xf numFmtId="166" fontId="24" fillId="0" borderId="11" xfId="0" applyNumberFormat="1" applyFont="1" applyBorder="1" applyAlignment="1">
      <alignment horizontal="right"/>
    </xf>
    <xf numFmtId="0" fontId="28" fillId="0" borderId="0" xfId="0" applyFont="1"/>
    <xf numFmtId="41" fontId="12" fillId="12" borderId="11" xfId="0" applyNumberFormat="1" applyFont="1" applyFill="1" applyBorder="1" applyAlignment="1">
      <alignment horizontal="right"/>
    </xf>
    <xf numFmtId="167" fontId="12" fillId="12" borderId="11" xfId="9" applyNumberFormat="1" applyFont="1" applyFill="1" applyBorder="1" applyAlignment="1">
      <alignment horizontal="right"/>
    </xf>
    <xf numFmtId="166" fontId="12" fillId="12" borderId="11" xfId="0" applyNumberFormat="1" applyFont="1" applyFill="1" applyBorder="1" applyAlignment="1">
      <alignment horizontal="right"/>
    </xf>
    <xf numFmtId="41" fontId="11" fillId="12" borderId="12" xfId="0" applyNumberFormat="1" applyFont="1" applyFill="1" applyBorder="1" applyAlignment="1">
      <alignment horizontal="right"/>
    </xf>
    <xf numFmtId="41" fontId="11" fillId="12" borderId="13" xfId="0" applyNumberFormat="1" applyFont="1" applyFill="1" applyBorder="1" applyAlignment="1">
      <alignment horizontal="right"/>
    </xf>
    <xf numFmtId="41" fontId="3" fillId="12" borderId="0" xfId="0" applyNumberFormat="1" applyFont="1" applyFill="1" applyAlignment="1">
      <alignment horizontal="right"/>
    </xf>
    <xf numFmtId="41" fontId="12" fillId="12" borderId="14" xfId="0" applyNumberFormat="1" applyFont="1" applyFill="1" applyBorder="1" applyAlignment="1">
      <alignment horizontal="right"/>
    </xf>
    <xf numFmtId="41" fontId="12" fillId="12" borderId="15" xfId="0" applyNumberFormat="1" applyFont="1" applyFill="1" applyBorder="1" applyAlignment="1">
      <alignment horizontal="right" vertical="center"/>
    </xf>
    <xf numFmtId="41" fontId="12" fillId="12" borderId="15" xfId="0" applyNumberFormat="1" applyFont="1" applyFill="1" applyBorder="1" applyAlignment="1">
      <alignment horizontal="right"/>
    </xf>
    <xf numFmtId="41" fontId="12" fillId="12" borderId="17" xfId="0" applyNumberFormat="1" applyFont="1" applyFill="1" applyBorder="1" applyAlignment="1">
      <alignment horizontal="right"/>
    </xf>
    <xf numFmtId="41" fontId="11" fillId="12" borderId="10" xfId="0" applyNumberFormat="1" applyFont="1" applyFill="1" applyBorder="1" applyAlignment="1">
      <alignment horizontal="right"/>
    </xf>
    <xf numFmtId="41" fontId="3" fillId="12" borderId="10" xfId="0" applyNumberFormat="1" applyFont="1" applyFill="1" applyBorder="1" applyAlignment="1">
      <alignment horizontal="right"/>
    </xf>
    <xf numFmtId="41" fontId="1" fillId="12" borderId="14" xfId="0" applyNumberFormat="1" applyFont="1" applyFill="1" applyBorder="1" applyAlignment="1">
      <alignment horizontal="right"/>
    </xf>
    <xf numFmtId="41" fontId="1" fillId="12" borderId="16" xfId="0" applyNumberFormat="1" applyFont="1" applyFill="1" applyBorder="1" applyAlignment="1">
      <alignment horizontal="right"/>
    </xf>
    <xf numFmtId="41" fontId="1" fillId="12" borderId="18" xfId="0" applyNumberFormat="1" applyFont="1" applyFill="1" applyBorder="1" applyAlignment="1">
      <alignment horizontal="right"/>
    </xf>
    <xf numFmtId="168" fontId="3" fillId="12" borderId="10" xfId="0" applyNumberFormat="1" applyFont="1" applyFill="1" applyBorder="1" applyAlignment="1">
      <alignment horizontal="right"/>
    </xf>
    <xf numFmtId="168" fontId="1" fillId="12" borderId="18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0" fontId="3" fillId="3" borderId="0" xfId="0" applyFont="1" applyFill="1"/>
    <xf numFmtId="41" fontId="3" fillId="3" borderId="0" xfId="0" applyNumberFormat="1" applyFont="1" applyFill="1" applyAlignment="1">
      <alignment horizontal="right"/>
    </xf>
    <xf numFmtId="0" fontId="22" fillId="11" borderId="0" xfId="0" applyFont="1" applyFill="1" applyAlignment="1">
      <alignment horizontal="left"/>
    </xf>
    <xf numFmtId="0" fontId="17" fillId="11" borderId="0" xfId="0" applyFont="1" applyFill="1"/>
    <xf numFmtId="41" fontId="17" fillId="11" borderId="0" xfId="0" applyNumberFormat="1" applyFont="1" applyFill="1" applyAlignment="1">
      <alignment horizontal="right"/>
    </xf>
    <xf numFmtId="167" fontId="24" fillId="0" borderId="11" xfId="9" applyNumberFormat="1" applyFont="1" applyFill="1" applyBorder="1" applyAlignment="1">
      <alignment horizontal="right"/>
    </xf>
    <xf numFmtId="167" fontId="12" fillId="0" borderId="11" xfId="9" applyNumberFormat="1" applyFont="1" applyFill="1" applyBorder="1" applyAlignment="1">
      <alignment horizontal="right"/>
    </xf>
    <xf numFmtId="41" fontId="12" fillId="13" borderId="11" xfId="0" applyNumberFormat="1" applyFont="1" applyFill="1" applyBorder="1" applyAlignment="1">
      <alignment horizontal="right"/>
    </xf>
    <xf numFmtId="166" fontId="3" fillId="13" borderId="10" xfId="0" applyNumberFormat="1" applyFont="1" applyFill="1" applyBorder="1" applyAlignment="1">
      <alignment horizontal="right"/>
    </xf>
    <xf numFmtId="166" fontId="1" fillId="13" borderId="14" xfId="0" applyNumberFormat="1" applyFont="1" applyFill="1" applyBorder="1" applyAlignment="1">
      <alignment horizontal="right"/>
    </xf>
    <xf numFmtId="166" fontId="1" fillId="13" borderId="16" xfId="0" applyNumberFormat="1" applyFont="1" applyFill="1" applyBorder="1" applyAlignment="1">
      <alignment horizontal="right"/>
    </xf>
    <xf numFmtId="41" fontId="12" fillId="10" borderId="11" xfId="0" applyNumberFormat="1" applyFont="1" applyFill="1" applyBorder="1" applyAlignment="1">
      <alignment horizontal="right"/>
    </xf>
    <xf numFmtId="166" fontId="12" fillId="12" borderId="11" xfId="0" applyNumberFormat="1" applyFont="1" applyFill="1" applyBorder="1"/>
    <xf numFmtId="166" fontId="11" fillId="12" borderId="13" xfId="0" applyNumberFormat="1" applyFont="1" applyFill="1" applyBorder="1" applyAlignment="1">
      <alignment horizontal="right"/>
    </xf>
    <xf numFmtId="166" fontId="11" fillId="12" borderId="10" xfId="0" applyNumberFormat="1" applyFont="1" applyFill="1" applyBorder="1" applyAlignment="1">
      <alignment horizontal="right"/>
    </xf>
    <xf numFmtId="166" fontId="12" fillId="12" borderId="17" xfId="0" applyNumberFormat="1" applyFont="1" applyFill="1" applyBorder="1" applyAlignment="1">
      <alignment horizontal="right"/>
    </xf>
    <xf numFmtId="169" fontId="3" fillId="12" borderId="10" xfId="0" applyNumberFormat="1" applyFont="1" applyFill="1" applyBorder="1"/>
    <xf numFmtId="3" fontId="3" fillId="0" borderId="0" xfId="0" applyNumberFormat="1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167" fontId="12" fillId="10" borderId="11" xfId="9" applyNumberFormat="1" applyFont="1" applyFill="1" applyBorder="1" applyAlignment="1">
      <alignment horizontal="right"/>
    </xf>
    <xf numFmtId="0" fontId="4" fillId="0" borderId="3" xfId="1" applyFont="1" applyFill="1" applyBorder="1"/>
    <xf numFmtId="41" fontId="29" fillId="2" borderId="0" xfId="0" applyNumberFormat="1" applyFont="1" applyFill="1" applyAlignment="1">
      <alignment horizontal="right" vertical="center" wrapText="1"/>
    </xf>
    <xf numFmtId="41" fontId="3" fillId="0" borderId="0" xfId="0" applyNumberFormat="1" applyFont="1"/>
    <xf numFmtId="167" fontId="3" fillId="0" borderId="0" xfId="9" applyNumberFormat="1" applyFont="1"/>
    <xf numFmtId="166" fontId="12" fillId="13" borderId="11" xfId="0" applyNumberFormat="1" applyFont="1" applyFill="1" applyBorder="1" applyAlignment="1">
      <alignment horizontal="right"/>
    </xf>
    <xf numFmtId="166" fontId="11" fillId="13" borderId="12" xfId="0" applyNumberFormat="1" applyFont="1" applyFill="1" applyBorder="1" applyAlignment="1">
      <alignment horizontal="right"/>
    </xf>
    <xf numFmtId="166" fontId="11" fillId="13" borderId="13" xfId="0" applyNumberFormat="1" applyFont="1" applyFill="1" applyBorder="1" applyAlignment="1">
      <alignment horizontal="right"/>
    </xf>
    <xf numFmtId="166" fontId="12" fillId="13" borderId="14" xfId="0" applyNumberFormat="1" applyFont="1" applyFill="1" applyBorder="1" applyAlignment="1">
      <alignment horizontal="right"/>
    </xf>
    <xf numFmtId="166" fontId="12" fillId="13" borderId="15" xfId="0" applyNumberFormat="1" applyFont="1" applyFill="1" applyBorder="1" applyAlignment="1">
      <alignment horizontal="right" vertical="center"/>
    </xf>
    <xf numFmtId="166" fontId="12" fillId="13" borderId="15" xfId="0" applyNumberFormat="1" applyFont="1" applyFill="1" applyBorder="1" applyAlignment="1">
      <alignment horizontal="right"/>
    </xf>
    <xf numFmtId="166" fontId="12" fillId="13" borderId="17" xfId="0" applyNumberFormat="1" applyFont="1" applyFill="1" applyBorder="1" applyAlignment="1">
      <alignment horizontal="right"/>
    </xf>
    <xf numFmtId="166" fontId="12" fillId="13" borderId="11" xfId="0" applyNumberFormat="1" applyFont="1" applyFill="1" applyBorder="1"/>
    <xf numFmtId="169" fontId="3" fillId="13" borderId="10" xfId="0" applyNumberFormat="1" applyFont="1" applyFill="1" applyBorder="1"/>
    <xf numFmtId="166" fontId="3" fillId="13" borderId="10" xfId="0" applyNumberFormat="1" applyFont="1" applyFill="1" applyBorder="1"/>
    <xf numFmtId="166" fontId="3" fillId="13" borderId="13" xfId="0" applyNumberFormat="1" applyFont="1" applyFill="1" applyBorder="1"/>
    <xf numFmtId="166" fontId="1" fillId="13" borderId="14" xfId="0" applyNumberFormat="1" applyFont="1" applyFill="1" applyBorder="1"/>
    <xf numFmtId="166" fontId="1" fillId="13" borderId="16" xfId="0" applyNumberFormat="1" applyFont="1" applyFill="1" applyBorder="1"/>
    <xf numFmtId="43" fontId="3" fillId="0" borderId="0" xfId="0" applyNumberFormat="1" applyFont="1"/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</cellXfs>
  <cellStyles count="10">
    <cellStyle name="%" xfId="6" xr:uid="{EFE2B6F9-4BE4-4270-BDDC-1FE65C4A6672}"/>
    <cellStyle name="EYCurrency 2 3" xfId="4" xr:uid="{794D4FA9-D855-4290-90A8-AC98D35256E9}"/>
    <cellStyle name="EYSheetHeading" xfId="2" xr:uid="{917B18DB-3368-41E6-9B27-1CFD523CE7D9}"/>
    <cellStyle name="Link" xfId="1" builtinId="8"/>
    <cellStyle name="Prozent" xfId="9" builtinId="5"/>
    <cellStyle name="SAPHierarchyCell2" xfId="8" xr:uid="{EDFF6D71-4D03-40E4-A693-D43DEDD5328D}"/>
    <cellStyle name="SAPHierarchyCell4" xfId="7" xr:uid="{4A88E2E6-B7B4-4814-8C5A-501A0E1309D0}"/>
    <cellStyle name="Standard" xfId="0" builtinId="0"/>
    <cellStyle name="Standard 4" xfId="5" xr:uid="{0B0A031E-5991-4D42-88B3-254A06A05646}"/>
    <cellStyle name="Standard_Tabelle1 2" xfId="3" xr:uid="{4630D7CA-F16E-4F14-B8E7-B8792D280765}"/>
  </cellStyles>
  <dxfs count="1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DADADA"/>
      <color rgb="FF99B8D7"/>
      <color rgb="FFFF3300"/>
      <color rgb="FF006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233930</xdr:colOff>
      <xdr:row>0</xdr:row>
      <xdr:rowOff>76294</xdr:rowOff>
    </xdr:from>
    <xdr:to>
      <xdr:col>2</xdr:col>
      <xdr:colOff>745544</xdr:colOff>
      <xdr:row>5</xdr:row>
      <xdr:rowOff>171544</xdr:rowOff>
    </xdr:to>
    <xdr:sp macro="" textlink="">
      <xdr:nvSpPr>
        <xdr:cNvPr id="2" name="object 31">
          <a:extLst>
            <a:ext uri="{FF2B5EF4-FFF2-40B4-BE49-F238E27FC236}">
              <a16:creationId xmlns:a16="http://schemas.microsoft.com/office/drawing/2014/main" id="{CFB0C107-4DDF-4430-B1D8-76FFE4AA03D9}"/>
            </a:ext>
          </a:extLst>
        </xdr:cNvPr>
        <xdr:cNvSpPr/>
      </xdr:nvSpPr>
      <xdr:spPr>
        <a:xfrm>
          <a:off x="233930" y="76294"/>
          <a:ext cx="3288554" cy="1043011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n-A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0</xdr:row>
      <xdr:rowOff>130175</xdr:rowOff>
    </xdr:from>
    <xdr:to>
      <xdr:col>2</xdr:col>
      <xdr:colOff>82550</xdr:colOff>
      <xdr:row>3</xdr:row>
      <xdr:rowOff>25401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E658E614-019E-43D4-A580-5C3AF21FCCEE}"/>
            </a:ext>
          </a:extLst>
        </xdr:cNvPr>
        <xdr:cNvSpPr/>
      </xdr:nvSpPr>
      <xdr:spPr>
        <a:xfrm>
          <a:off x="292100" y="130175"/>
          <a:ext cx="1866900" cy="590551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47624</xdr:rowOff>
    </xdr:from>
    <xdr:to>
      <xdr:col>1</xdr:col>
      <xdr:colOff>161925</xdr:colOff>
      <xdr:row>2</xdr:row>
      <xdr:rowOff>123825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475C1CA-7C83-255C-4A2F-0A3F61921107}"/>
            </a:ext>
          </a:extLst>
        </xdr:cNvPr>
        <xdr:cNvSpPr/>
      </xdr:nvSpPr>
      <xdr:spPr>
        <a:xfrm>
          <a:off x="57150" y="47624"/>
          <a:ext cx="1866900" cy="590551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2</xdr:col>
      <xdr:colOff>298449</xdr:colOff>
      <xdr:row>2</xdr:row>
      <xdr:rowOff>168276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0B015D1-7C8E-4872-A41C-D980C43420A0}"/>
            </a:ext>
          </a:extLst>
        </xdr:cNvPr>
        <xdr:cNvSpPr/>
      </xdr:nvSpPr>
      <xdr:spPr>
        <a:xfrm>
          <a:off x="28575" y="0"/>
          <a:ext cx="1870074" cy="577851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 t="3000" b="7985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telesites.com/investor-relations/" TargetMode="External"/><Relationship Id="rId1" Type="http://schemas.openxmlformats.org/officeDocument/2006/relationships/hyperlink" Target="mailto:investor.relations@eurotelesite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E617F-A459-425F-86C7-A3C307D171F3}">
  <sheetPr>
    <pageSetUpPr fitToPage="1"/>
  </sheetPr>
  <dimension ref="B7:C43"/>
  <sheetViews>
    <sheetView showGridLines="0" zoomScaleNormal="100" zoomScaleSheetLayoutView="100" workbookViewId="0">
      <selection activeCell="E3" sqref="E2:E3"/>
    </sheetView>
  </sheetViews>
  <sheetFormatPr baseColWidth="10" defaultColWidth="10.7109375" defaultRowHeight="14.25" x14ac:dyDescent="0.2"/>
  <cols>
    <col min="1" max="1" width="5.5703125" style="1" customWidth="1"/>
    <col min="2" max="2" width="36.140625" style="1" bestFit="1" customWidth="1"/>
    <col min="3" max="16384" width="10.7109375" style="1"/>
  </cols>
  <sheetData>
    <row r="7" spans="2:3" s="75" customFormat="1" ht="30" customHeight="1" x14ac:dyDescent="0.25">
      <c r="B7" s="187" t="s">
        <v>0</v>
      </c>
      <c r="C7" s="188"/>
    </row>
    <row r="9" spans="2:3" ht="15" x14ac:dyDescent="0.25">
      <c r="B9" s="31" t="s">
        <v>1</v>
      </c>
      <c r="C9" s="32"/>
    </row>
    <row r="10" spans="2:3" x14ac:dyDescent="0.2">
      <c r="B10" s="2"/>
      <c r="C10" s="3"/>
    </row>
    <row r="11" spans="2:3" ht="15" x14ac:dyDescent="0.25">
      <c r="B11" s="4" t="s">
        <v>2</v>
      </c>
      <c r="C11" s="3"/>
    </row>
    <row r="12" spans="2:3" x14ac:dyDescent="0.2">
      <c r="B12" s="2" t="s">
        <v>3</v>
      </c>
      <c r="C12" s="3"/>
    </row>
    <row r="13" spans="2:3" x14ac:dyDescent="0.2">
      <c r="B13" s="5" t="s">
        <v>4</v>
      </c>
      <c r="C13" s="3"/>
    </row>
    <row r="14" spans="2:3" x14ac:dyDescent="0.2">
      <c r="B14" s="2"/>
      <c r="C14" s="3"/>
    </row>
    <row r="15" spans="2:3" ht="15" x14ac:dyDescent="0.25">
      <c r="B15" s="4" t="s">
        <v>5</v>
      </c>
      <c r="C15" s="3"/>
    </row>
    <row r="16" spans="2:3" x14ac:dyDescent="0.2">
      <c r="B16" s="15" t="s">
        <v>6</v>
      </c>
      <c r="C16" s="6"/>
    </row>
    <row r="18" spans="2:3" ht="15" x14ac:dyDescent="0.25">
      <c r="B18" s="31" t="s">
        <v>7</v>
      </c>
      <c r="C18" s="32"/>
    </row>
    <row r="19" spans="2:3" x14ac:dyDescent="0.2">
      <c r="B19" s="2"/>
      <c r="C19" s="3"/>
    </row>
    <row r="20" spans="2:3" x14ac:dyDescent="0.2">
      <c r="B20" s="88" t="s">
        <v>8</v>
      </c>
      <c r="C20" s="87"/>
    </row>
    <row r="21" spans="2:3" x14ac:dyDescent="0.2">
      <c r="B21" s="61" t="s">
        <v>9</v>
      </c>
      <c r="C21" s="62"/>
    </row>
    <row r="22" spans="2:3" x14ac:dyDescent="0.2">
      <c r="B22" s="29" t="s">
        <v>10</v>
      </c>
      <c r="C22" s="3"/>
    </row>
    <row r="23" spans="2:3" x14ac:dyDescent="0.2">
      <c r="B23" s="29" t="s">
        <v>11</v>
      </c>
      <c r="C23" s="3"/>
    </row>
    <row r="24" spans="2:3" x14ac:dyDescent="0.2">
      <c r="B24" s="29" t="s">
        <v>12</v>
      </c>
      <c r="C24" s="3"/>
    </row>
    <row r="25" spans="2:3" x14ac:dyDescent="0.2">
      <c r="B25" s="29" t="s">
        <v>13</v>
      </c>
      <c r="C25" s="3"/>
    </row>
    <row r="26" spans="2:3" x14ac:dyDescent="0.2">
      <c r="B26" s="29" t="s">
        <v>14</v>
      </c>
      <c r="C26" s="3"/>
    </row>
    <row r="27" spans="2:3" x14ac:dyDescent="0.2">
      <c r="B27" s="63" t="s">
        <v>15</v>
      </c>
      <c r="C27" s="64"/>
    </row>
    <row r="28" spans="2:3" x14ac:dyDescent="0.2">
      <c r="B28" s="29" t="s">
        <v>16</v>
      </c>
      <c r="C28" s="3"/>
    </row>
    <row r="29" spans="2:3" x14ac:dyDescent="0.2">
      <c r="B29" s="29" t="s">
        <v>17</v>
      </c>
      <c r="C29" s="3"/>
    </row>
    <row r="30" spans="2:3" x14ac:dyDescent="0.2">
      <c r="B30" s="29" t="s">
        <v>18</v>
      </c>
      <c r="C30" s="3"/>
    </row>
    <row r="31" spans="2:3" x14ac:dyDescent="0.2">
      <c r="B31" s="65" t="s">
        <v>19</v>
      </c>
      <c r="C31" s="66"/>
    </row>
    <row r="32" spans="2:3" x14ac:dyDescent="0.2">
      <c r="B32" s="29" t="s">
        <v>227</v>
      </c>
      <c r="C32" s="3"/>
    </row>
    <row r="33" spans="2:3" x14ac:dyDescent="0.2">
      <c r="B33" s="29" t="s">
        <v>230</v>
      </c>
      <c r="C33" s="3"/>
    </row>
    <row r="34" spans="2:3" x14ac:dyDescent="0.2">
      <c r="B34" s="29" t="s">
        <v>20</v>
      </c>
      <c r="C34" s="3"/>
    </row>
    <row r="35" spans="2:3" x14ac:dyDescent="0.2">
      <c r="B35" s="29" t="s">
        <v>21</v>
      </c>
      <c r="C35" s="3"/>
    </row>
    <row r="36" spans="2:3" x14ac:dyDescent="0.2">
      <c r="B36" s="29" t="s">
        <v>22</v>
      </c>
      <c r="C36" s="3"/>
    </row>
    <row r="37" spans="2:3" x14ac:dyDescent="0.2">
      <c r="B37" s="29" t="s">
        <v>23</v>
      </c>
      <c r="C37" s="3"/>
    </row>
    <row r="38" spans="2:3" x14ac:dyDescent="0.2">
      <c r="B38" s="29" t="s">
        <v>24</v>
      </c>
      <c r="C38" s="3"/>
    </row>
    <row r="39" spans="2:3" x14ac:dyDescent="0.2">
      <c r="B39" s="29" t="s">
        <v>25</v>
      </c>
      <c r="C39" s="3"/>
    </row>
    <row r="40" spans="2:3" x14ac:dyDescent="0.2">
      <c r="B40" s="29" t="s">
        <v>26</v>
      </c>
      <c r="C40" s="3"/>
    </row>
    <row r="41" spans="2:3" x14ac:dyDescent="0.2">
      <c r="B41" s="30" t="s">
        <v>27</v>
      </c>
      <c r="C41" s="6"/>
    </row>
    <row r="42" spans="2:3" x14ac:dyDescent="0.2">
      <c r="B42" s="28"/>
    </row>
    <row r="43" spans="2:3" ht="42.75" x14ac:dyDescent="0.2">
      <c r="B43" s="120" t="s">
        <v>28</v>
      </c>
      <c r="C43" s="119"/>
    </row>
  </sheetData>
  <mergeCells count="1">
    <mergeCell ref="B7:C7"/>
  </mergeCells>
  <hyperlinks>
    <hyperlink ref="B13" r:id="rId1" xr:uid="{C5DB33A9-A105-4006-8285-9B30BBA3619D}"/>
    <hyperlink ref="B16" r:id="rId2" xr:uid="{202845C5-3156-4F0F-A952-0AA6FE54C4D4}"/>
    <hyperlink ref="B21" location="'1. Financial data'!A1" display="1. Financial data" xr:uid="{49C69292-5D2B-4079-8356-85193A0B60E6}"/>
    <hyperlink ref="B27" location="'2. Operating data'!A1" display="2. Operating data" xr:uid="{5D54E6E0-F035-4050-827C-C97A0173243D}"/>
    <hyperlink ref="B31" location="'3. Results by segment'!A1" display="3. Results by segment" xr:uid="{F573A305-5F9C-476F-A09A-EF4FB1064A2F}"/>
    <hyperlink ref="B32" location="'3. Results by segment'!A6" display="3.1 Revenues" xr:uid="{A29E3231-DE77-4BA6-94FE-1325BAF45566}"/>
    <hyperlink ref="B22" location="'1. Financial data'!D6" display="1.1 Profit and Loss" xr:uid="{BAF6E3CF-42C2-42C5-AB41-8DF608CDB283}"/>
    <hyperlink ref="B24" location="'1. Financial data'!D56" display="1.3 Quarterly Cash Flow Statement" xr:uid="{69844421-A25E-48DB-B775-537F9636DFA7}"/>
    <hyperlink ref="B26" location="'1. Financial data'!D170" display="1.5 Balance Sheet" xr:uid="{6CFB81E2-742A-478A-A387-DB713CB31B0E}"/>
    <hyperlink ref="B28" location="'2. Operating data'!A1" display="2.1 Sites" xr:uid="{24836167-F7BC-4EAC-9E88-537D749C73A7}"/>
    <hyperlink ref="B29" location="'2. Operating data'!A1" display="2.2 Tenants" xr:uid="{65B470E7-2603-45E9-A4DE-B408C3D73A0A}"/>
    <hyperlink ref="B30" location="'2. Operating data'!A1" display="2.3 Tenancy ratio" xr:uid="{C283786A-A620-4953-A437-A43CB94BDDA1}"/>
    <hyperlink ref="B36" location="'3. Results by segment'!D52" display="3.5 Quarterly EBITDAaL" xr:uid="{51406966-B8B0-4742-BE4D-1FCA5FEA6F7A}"/>
    <hyperlink ref="B38" location="'3. Results by segment'!D76" display="3.7 Quarterly EBIT" xr:uid="{B92504BC-7C52-4D25-9F54-87D959B92186}"/>
    <hyperlink ref="B41" location="'3. Results by segment'!D120" display="3.8 CAPEX" xr:uid="{99245834-BA2C-4802-92B5-F14A65A3979A}"/>
    <hyperlink ref="B34" location="'3. Results by segment'!D28" display="3.3 Quarterly EBITDA" xr:uid="{2E7D0F7C-898E-42C4-BFB8-B5F4DA471154}"/>
    <hyperlink ref="B20" location="'0. Main KPIs'!Druckbereich" display="0. Main KPIs" xr:uid="{F4267BAD-DE69-42D4-AC6F-9B9A038D4447}"/>
    <hyperlink ref="B23" location="'1. Financial data'!D33" display="1.2 Year to date Profit and Loss" xr:uid="{E0694CEE-5900-4538-9336-7532400D1A10}"/>
    <hyperlink ref="B25" location="'1. Financial data'!D109" display="1.4 Year to date Cash Flow Statement" xr:uid="{637E77BB-58BD-4C2A-86E5-F6DCF1526880}"/>
    <hyperlink ref="B33" location="'3. Results by segment'!A6" display="3.1 Revenues" xr:uid="{7DD18E05-076D-4623-B03A-FA810518E103}"/>
    <hyperlink ref="B35" location="'3. Results by segment'!D40" display="3.4 YTD EBITDA" xr:uid="{4FFA7772-9B31-4173-8446-C0325E690BFD}"/>
    <hyperlink ref="B37" location="'3. Results by segment'!D64" display="3.6 YTD EBITDAaL" xr:uid="{BA02C611-DDF1-4945-A86C-D35B8CFE8951}"/>
    <hyperlink ref="B39" location="'3. Results by segment'!D88" display="3.7 YTD EBIT" xr:uid="{8626F384-FBAA-468A-AAD4-86B7A22815BF}"/>
    <hyperlink ref="B40" location="'3. Results by segment'!D112" display="3.8 CAPEX" xr:uid="{709EE21A-4DEB-4C6B-B7AE-880C30DAE150}"/>
  </hyperlinks>
  <pageMargins left="0.7" right="0.7" top="0.78740157499999996" bottom="0.78740157499999996" header="0.3" footer="0.3"/>
  <pageSetup paperSize="9" scale="72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58ED-C6A2-41A1-9226-1175C28F502D}">
  <sheetPr>
    <tabColor theme="2" tint="-9.9978637043366805E-2"/>
  </sheetPr>
  <dimension ref="D1:AA25"/>
  <sheetViews>
    <sheetView showGridLines="0" zoomScaleNormal="100" zoomScaleSheetLayoutView="55" workbookViewId="0">
      <selection activeCell="D23" sqref="D23"/>
    </sheetView>
  </sheetViews>
  <sheetFormatPr baseColWidth="10" defaultColWidth="11.42578125" defaultRowHeight="14.25" x14ac:dyDescent="0.2"/>
  <cols>
    <col min="1" max="1" width="24.5703125" style="1" customWidth="1"/>
    <col min="2" max="3" width="5.140625" style="1" customWidth="1"/>
    <col min="4" max="4" width="29.7109375" style="1" customWidth="1"/>
    <col min="5" max="5" width="7.7109375" style="1" customWidth="1"/>
    <col min="6" max="6" width="22.42578125" style="91" customWidth="1"/>
    <col min="7" max="7" width="11.42578125" style="124" bestFit="1" customWidth="1"/>
    <col min="8" max="8" width="7.7109375" style="1" customWidth="1"/>
    <col min="9" max="9" width="11.5703125" style="91" bestFit="1" customWidth="1"/>
    <col min="10" max="10" width="11.42578125" style="124" bestFit="1" customWidth="1"/>
    <col min="11" max="11" width="7.7109375" style="1" customWidth="1"/>
    <col min="12" max="12" width="11.5703125" style="91" bestFit="1" customWidth="1"/>
    <col min="13" max="13" width="11.42578125" style="124" bestFit="1" customWidth="1"/>
    <col min="14" max="14" width="13.5703125" style="91" bestFit="1" customWidth="1"/>
    <col min="15" max="15" width="11.42578125" style="1"/>
    <col min="16" max="16" width="13.5703125" style="91" bestFit="1" customWidth="1"/>
    <col min="17" max="17" width="11.42578125" style="1"/>
    <col min="18" max="18" width="13.5703125" style="91" bestFit="1" customWidth="1"/>
    <col min="19" max="19" width="11.42578125" style="1"/>
    <col min="20" max="20" width="14.5703125" style="1" bestFit="1" customWidth="1"/>
    <col min="21" max="21" width="11.42578125" style="1"/>
    <col min="22" max="22" width="11.42578125" style="1" customWidth="1"/>
    <col min="23" max="16384" width="11.42578125" style="1"/>
  </cols>
  <sheetData>
    <row r="1" spans="4:27" x14ac:dyDescent="0.2">
      <c r="T1" s="91"/>
    </row>
    <row r="2" spans="4:27" ht="26.25" customHeight="1" x14ac:dyDescent="0.2">
      <c r="D2" s="85" t="s">
        <v>8</v>
      </c>
      <c r="E2" s="86"/>
      <c r="F2" s="118"/>
      <c r="G2" s="125"/>
      <c r="H2" s="86"/>
      <c r="I2" s="118"/>
      <c r="J2" s="125"/>
      <c r="K2" s="86"/>
      <c r="L2" s="118"/>
      <c r="M2" s="125"/>
      <c r="N2" s="118"/>
      <c r="O2" s="86"/>
      <c r="P2" s="118"/>
      <c r="Q2" s="86"/>
      <c r="R2" s="118"/>
      <c r="S2" s="86"/>
      <c r="T2" s="118"/>
      <c r="U2" s="86"/>
      <c r="V2" s="86"/>
      <c r="W2" s="86"/>
      <c r="X2" s="86"/>
      <c r="Y2" s="86"/>
      <c r="Z2" s="86"/>
      <c r="AA2" s="86"/>
    </row>
    <row r="3" spans="4:27" x14ac:dyDescent="0.2">
      <c r="E3" s="57"/>
      <c r="G3" s="126"/>
      <c r="H3" s="57"/>
      <c r="I3" s="90"/>
      <c r="J3" s="126"/>
      <c r="K3" s="57"/>
      <c r="L3" s="90"/>
      <c r="M3" s="126"/>
      <c r="N3" s="90"/>
      <c r="O3" s="57"/>
      <c r="P3" s="90"/>
      <c r="Q3" s="57"/>
      <c r="R3" s="90"/>
      <c r="S3" s="57"/>
      <c r="T3" s="90"/>
      <c r="U3" s="57"/>
      <c r="V3" s="90"/>
      <c r="X3" s="90"/>
      <c r="Z3" s="90"/>
    </row>
    <row r="4" spans="4:27" ht="30" x14ac:dyDescent="0.2">
      <c r="D4" s="9" t="s">
        <v>225</v>
      </c>
      <c r="E4" s="54"/>
      <c r="F4" s="92" t="s">
        <v>45</v>
      </c>
      <c r="G4" s="127"/>
      <c r="H4" s="54"/>
      <c r="I4" s="54" t="s">
        <v>30</v>
      </c>
      <c r="J4" s="127"/>
      <c r="K4" s="54"/>
      <c r="L4" s="54" t="s">
        <v>31</v>
      </c>
      <c r="M4" s="127"/>
      <c r="N4" s="54" t="s">
        <v>32</v>
      </c>
      <c r="O4" s="54"/>
      <c r="P4" s="54" t="s">
        <v>33</v>
      </c>
      <c r="Q4" s="54"/>
      <c r="R4" s="54" t="s">
        <v>34</v>
      </c>
      <c r="S4" s="54"/>
      <c r="T4" s="54" t="s">
        <v>211</v>
      </c>
      <c r="U4" s="54"/>
      <c r="V4" s="54" t="s">
        <v>215</v>
      </c>
      <c r="W4" s="54"/>
      <c r="X4" s="54" t="s">
        <v>220</v>
      </c>
      <c r="Y4" s="54"/>
      <c r="Z4" s="54" t="s">
        <v>232</v>
      </c>
      <c r="AA4" s="54"/>
    </row>
    <row r="5" spans="4:27" ht="18" x14ac:dyDescent="0.25">
      <c r="D5" s="7"/>
      <c r="T5" s="91"/>
    </row>
    <row r="6" spans="4:27" x14ac:dyDescent="0.2">
      <c r="T6" s="91"/>
    </row>
    <row r="7" spans="4:27" ht="15.75" thickBot="1" x14ac:dyDescent="0.3">
      <c r="D7" s="16" t="s">
        <v>231</v>
      </c>
      <c r="E7" s="93"/>
      <c r="F7" s="93">
        <v>71915.515469999998</v>
      </c>
      <c r="G7" s="123"/>
      <c r="H7" s="93"/>
      <c r="I7" s="93">
        <v>63907.953889999997</v>
      </c>
      <c r="J7" s="154"/>
      <c r="K7" s="93"/>
      <c r="L7" s="93">
        <v>66813.486930000014</v>
      </c>
      <c r="M7" s="155"/>
      <c r="N7" s="93">
        <v>67999.956539999999</v>
      </c>
      <c r="O7" s="89"/>
      <c r="P7" s="93">
        <v>71436</v>
      </c>
      <c r="Q7" s="89"/>
      <c r="R7" s="160">
        <v>67654</v>
      </c>
      <c r="S7" s="168"/>
      <c r="T7" s="93">
        <v>70047.04522</v>
      </c>
      <c r="U7" s="155"/>
      <c r="V7" s="93">
        <v>70478.255929999999</v>
      </c>
      <c r="W7" s="89"/>
      <c r="X7" s="93">
        <v>71973.633159999998</v>
      </c>
      <c r="Y7" s="89"/>
      <c r="Z7" s="160">
        <v>72482.94623999999</v>
      </c>
      <c r="AA7" s="168"/>
    </row>
    <row r="8" spans="4:27" ht="15.75" thickBot="1" x14ac:dyDescent="0.3">
      <c r="D8" s="16" t="s">
        <v>36</v>
      </c>
      <c r="E8" s="103"/>
      <c r="F8" s="93">
        <v>60430.871189999998</v>
      </c>
      <c r="G8" s="123">
        <v>0.84030366458555261</v>
      </c>
      <c r="H8" s="103"/>
      <c r="I8" s="93">
        <v>54406.49779999999</v>
      </c>
      <c r="J8" s="154">
        <v>0.85132592249230576</v>
      </c>
      <c r="K8" s="103"/>
      <c r="L8" s="93">
        <v>56655.775580000009</v>
      </c>
      <c r="M8" s="155">
        <v>0.84796914789611022</v>
      </c>
      <c r="N8" s="93">
        <v>58422.239689999988</v>
      </c>
      <c r="O8" s="89">
        <v>0.8591511327751209</v>
      </c>
      <c r="P8" s="93">
        <v>57815</v>
      </c>
      <c r="Q8" s="89">
        <v>0.80900000000000005</v>
      </c>
      <c r="R8" s="160">
        <v>59559</v>
      </c>
      <c r="S8" s="168">
        <v>0.88</v>
      </c>
      <c r="T8" s="93">
        <v>58772.391499999998</v>
      </c>
      <c r="U8" s="155">
        <v>0.83904169427005559</v>
      </c>
      <c r="V8" s="93">
        <v>60643.679660000002</v>
      </c>
      <c r="W8" s="89">
        <v>0.86045942624108296</v>
      </c>
      <c r="X8" s="93">
        <v>60276.851380000007</v>
      </c>
      <c r="Y8" s="89">
        <v>0.83748518358108137</v>
      </c>
      <c r="Z8" s="160">
        <v>64273.840759999999</v>
      </c>
      <c r="AA8" s="168">
        <v>0.88674431841086276</v>
      </c>
    </row>
    <row r="9" spans="4:27" ht="15.75" thickBot="1" x14ac:dyDescent="0.3">
      <c r="D9" s="16" t="s">
        <v>235</v>
      </c>
      <c r="E9" s="103"/>
      <c r="F9" s="93">
        <v>40083.935460000001</v>
      </c>
      <c r="G9" s="123">
        <v>0.55737534797649146</v>
      </c>
      <c r="H9" s="103"/>
      <c r="I9" s="93">
        <v>36169.615550000002</v>
      </c>
      <c r="J9" s="154">
        <v>0.56596422430071958</v>
      </c>
      <c r="K9" s="103"/>
      <c r="L9" s="93">
        <v>38102.525339999993</v>
      </c>
      <c r="M9" s="154">
        <v>0.57028194591789116</v>
      </c>
      <c r="N9" s="93">
        <v>39556.42097000005</v>
      </c>
      <c r="O9" s="89">
        <v>0.58171244487092511</v>
      </c>
      <c r="P9" s="93">
        <v>37522</v>
      </c>
      <c r="Q9" s="89">
        <v>0.52500000000000002</v>
      </c>
      <c r="R9" s="160">
        <v>40244</v>
      </c>
      <c r="S9" s="168">
        <v>0.59499999999999997</v>
      </c>
      <c r="T9" s="93">
        <v>39415.721309999986</v>
      </c>
      <c r="U9" s="155">
        <v>0.5627035542499359</v>
      </c>
      <c r="V9" s="93">
        <v>41084.787100000009</v>
      </c>
      <c r="W9" s="89">
        <v>0.58294273258983598</v>
      </c>
      <c r="X9" s="93">
        <v>40541.649459999986</v>
      </c>
      <c r="Y9" s="89">
        <v>0.56328474303741805</v>
      </c>
      <c r="Z9" s="160">
        <v>44528.57548</v>
      </c>
      <c r="AA9" s="168">
        <v>0.61433175374191307</v>
      </c>
    </row>
    <row r="10" spans="4:27" ht="15.75" thickBot="1" x14ac:dyDescent="0.3">
      <c r="D10" s="16" t="s">
        <v>38</v>
      </c>
      <c r="E10" s="93"/>
      <c r="F10" s="93">
        <v>27272.920179999997</v>
      </c>
      <c r="G10" s="128"/>
      <c r="H10" s="93"/>
      <c r="I10" s="93">
        <v>12571.168130000002</v>
      </c>
      <c r="J10" s="128"/>
      <c r="K10" s="93"/>
      <c r="L10" s="93">
        <v>9785.6824899999992</v>
      </c>
      <c r="M10" s="93"/>
      <c r="N10" s="93">
        <v>13681.447179999999</v>
      </c>
      <c r="O10" s="93"/>
      <c r="P10" s="93">
        <v>19172</v>
      </c>
      <c r="Q10" s="93"/>
      <c r="R10" s="160">
        <v>12262</v>
      </c>
      <c r="S10" s="160"/>
      <c r="T10" s="93">
        <v>10271.694329999998</v>
      </c>
      <c r="U10" s="93"/>
      <c r="V10" s="93">
        <v>11116.711140000001</v>
      </c>
      <c r="W10" s="93"/>
      <c r="X10" s="93">
        <v>19253.240579999998</v>
      </c>
      <c r="Y10" s="93"/>
      <c r="Z10" s="160">
        <v>8209.5568999999996</v>
      </c>
      <c r="AA10" s="160"/>
    </row>
    <row r="11" spans="4:27" ht="15.75" thickBot="1" x14ac:dyDescent="0.3">
      <c r="D11" s="16" t="s">
        <v>39</v>
      </c>
      <c r="E11" s="93"/>
      <c r="F11" s="93">
        <v>13465</v>
      </c>
      <c r="G11" s="128" t="s">
        <v>40</v>
      </c>
      <c r="H11" s="93"/>
      <c r="I11" s="93">
        <v>13496</v>
      </c>
      <c r="J11" s="128" t="s">
        <v>40</v>
      </c>
      <c r="K11" s="93"/>
      <c r="L11" s="93">
        <v>13552</v>
      </c>
      <c r="M11" s="93" t="s">
        <v>41</v>
      </c>
      <c r="N11" s="93">
        <v>13568</v>
      </c>
      <c r="O11" s="93" t="s">
        <v>41</v>
      </c>
      <c r="P11" s="93">
        <v>13637</v>
      </c>
      <c r="Q11" s="93" t="s">
        <v>41</v>
      </c>
      <c r="R11" s="160">
        <v>13662</v>
      </c>
      <c r="S11" s="160" t="s">
        <v>41</v>
      </c>
      <c r="T11" s="93">
        <v>13700</v>
      </c>
      <c r="U11" s="93" t="s">
        <v>41</v>
      </c>
      <c r="V11" s="93">
        <v>13739</v>
      </c>
      <c r="W11" s="93" t="s">
        <v>219</v>
      </c>
      <c r="X11" s="93">
        <v>13820</v>
      </c>
      <c r="Y11" s="93" t="s">
        <v>219</v>
      </c>
      <c r="Z11" s="160">
        <v>13837</v>
      </c>
      <c r="AA11" s="160" t="s">
        <v>219</v>
      </c>
    </row>
    <row r="12" spans="4:27" ht="15.75" thickBot="1" x14ac:dyDescent="0.3">
      <c r="D12" s="16" t="s">
        <v>218</v>
      </c>
      <c r="E12" s="93"/>
      <c r="F12" s="93">
        <v>16521</v>
      </c>
      <c r="G12" s="128"/>
      <c r="H12" s="93"/>
      <c r="I12" s="128">
        <v>16605</v>
      </c>
      <c r="J12" s="128"/>
      <c r="K12" s="93"/>
      <c r="L12" s="93">
        <v>16740</v>
      </c>
      <c r="M12" s="93"/>
      <c r="N12" s="128">
        <v>16809</v>
      </c>
      <c r="O12" s="93"/>
      <c r="P12" s="128">
        <v>16917</v>
      </c>
      <c r="Q12" s="93"/>
      <c r="R12" s="131">
        <v>16966</v>
      </c>
      <c r="S12" s="131"/>
      <c r="T12" s="93">
        <v>17043</v>
      </c>
      <c r="U12" s="93"/>
      <c r="V12" s="93">
        <v>17120</v>
      </c>
      <c r="W12" s="93"/>
      <c r="X12" s="93">
        <v>17255</v>
      </c>
      <c r="Y12" s="93"/>
      <c r="Z12" s="131">
        <v>17312</v>
      </c>
      <c r="AA12" s="131"/>
    </row>
    <row r="13" spans="4:27" x14ac:dyDescent="0.2">
      <c r="R13" s="1"/>
      <c r="T13" s="91"/>
      <c r="V13" s="91"/>
      <c r="X13" s="91"/>
    </row>
    <row r="14" spans="4:27" x14ac:dyDescent="0.2">
      <c r="E14" s="57"/>
      <c r="F14" s="90"/>
      <c r="G14" s="126"/>
      <c r="H14" s="57"/>
      <c r="I14" s="90"/>
      <c r="J14" s="126"/>
      <c r="K14" s="57"/>
      <c r="L14" s="90"/>
      <c r="M14" s="126"/>
      <c r="N14" s="90"/>
      <c r="O14" s="57"/>
      <c r="P14" s="91" t="s">
        <v>29</v>
      </c>
      <c r="Q14" s="57"/>
      <c r="T14" s="90"/>
      <c r="U14" s="57"/>
      <c r="V14" s="90"/>
      <c r="W14" s="57"/>
      <c r="X14" s="91" t="s">
        <v>29</v>
      </c>
      <c r="Y14" s="57"/>
      <c r="Z14" s="91"/>
    </row>
    <row r="15" spans="4:27" ht="30" x14ac:dyDescent="0.2">
      <c r="D15" s="9" t="s">
        <v>225</v>
      </c>
      <c r="E15" s="54"/>
      <c r="F15" s="54"/>
      <c r="G15" s="127"/>
      <c r="H15" s="54"/>
      <c r="I15" s="54"/>
      <c r="J15" s="127"/>
      <c r="K15" s="54"/>
      <c r="L15" s="54" t="s">
        <v>42</v>
      </c>
      <c r="M15" s="127"/>
      <c r="N15" s="54" t="s">
        <v>65</v>
      </c>
      <c r="O15" s="54"/>
      <c r="P15" s="54" t="s">
        <v>43</v>
      </c>
      <c r="Q15" s="54"/>
      <c r="R15" s="54" t="s">
        <v>44</v>
      </c>
      <c r="S15" s="54"/>
      <c r="T15" s="54" t="s">
        <v>212</v>
      </c>
      <c r="U15" s="54"/>
      <c r="V15" s="54" t="s">
        <v>216</v>
      </c>
      <c r="W15" s="54"/>
      <c r="X15" s="54" t="s">
        <v>224</v>
      </c>
      <c r="Y15" s="54"/>
      <c r="Z15" s="54" t="s">
        <v>233</v>
      </c>
      <c r="AA15" s="54"/>
    </row>
    <row r="16" spans="4:27" ht="18" x14ac:dyDescent="0.25">
      <c r="D16" s="7"/>
      <c r="R16" s="1"/>
      <c r="T16" s="91"/>
      <c r="V16" s="91"/>
      <c r="X16" s="91"/>
    </row>
    <row r="17" spans="4:27" x14ac:dyDescent="0.2">
      <c r="R17" s="1"/>
      <c r="T17" s="91"/>
      <c r="V17" s="91"/>
      <c r="X17" s="91"/>
    </row>
    <row r="18" spans="4:27" ht="15.75" thickBot="1" x14ac:dyDescent="0.3">
      <c r="D18" s="16" t="s">
        <v>231</v>
      </c>
      <c r="E18" s="47"/>
      <c r="F18" s="47"/>
      <c r="G18" s="129"/>
      <c r="H18" s="47"/>
      <c r="I18" s="47"/>
      <c r="J18" s="129"/>
      <c r="K18" s="47"/>
      <c r="L18" s="93">
        <v>130721.44082</v>
      </c>
      <c r="M18" s="155"/>
      <c r="N18" s="93">
        <v>198721.39736</v>
      </c>
      <c r="O18" s="47"/>
      <c r="P18" s="93">
        <v>270158</v>
      </c>
      <c r="Q18" s="47"/>
      <c r="R18" s="131">
        <v>67654</v>
      </c>
      <c r="S18" s="133"/>
      <c r="T18" s="93">
        <v>137700.63269</v>
      </c>
      <c r="U18" s="47"/>
      <c r="V18" s="93">
        <v>208178.88862000001</v>
      </c>
      <c r="W18" s="47"/>
      <c r="X18" s="93">
        <v>280152.52178000001</v>
      </c>
      <c r="Y18" s="47"/>
      <c r="Z18" s="160">
        <v>72482.94623999999</v>
      </c>
      <c r="AA18" s="168"/>
    </row>
    <row r="19" spans="4:27" ht="15.75" thickBot="1" x14ac:dyDescent="0.3">
      <c r="D19" s="16" t="s">
        <v>36</v>
      </c>
      <c r="E19" s="89"/>
      <c r="F19" s="47"/>
      <c r="G19" s="123"/>
      <c r="H19" s="89"/>
      <c r="I19" s="47"/>
      <c r="J19" s="123"/>
      <c r="K19" s="89"/>
      <c r="L19" s="93">
        <v>111062.27338</v>
      </c>
      <c r="M19" s="155">
        <v>0.84961022983926437</v>
      </c>
      <c r="N19" s="93">
        <v>169484.51306999999</v>
      </c>
      <c r="O19" s="89">
        <v>0.85287500652466219</v>
      </c>
      <c r="P19" s="93">
        <v>227299</v>
      </c>
      <c r="Q19" s="89">
        <v>0.84099999999999997</v>
      </c>
      <c r="R19" s="131">
        <v>59559</v>
      </c>
      <c r="S19" s="132">
        <v>0.88</v>
      </c>
      <c r="T19" s="93">
        <v>118331.04724</v>
      </c>
      <c r="U19" s="155">
        <v>0.85933553774145699</v>
      </c>
      <c r="V19" s="93">
        <v>178974.72689999998</v>
      </c>
      <c r="W19" s="89">
        <v>0.85971602637716094</v>
      </c>
      <c r="X19" s="93">
        <v>239251.57827999999</v>
      </c>
      <c r="Y19" s="89">
        <f>+X19/X18</f>
        <v>0.85400472842390129</v>
      </c>
      <c r="Z19" s="160">
        <v>64273.840759999999</v>
      </c>
      <c r="AA19" s="168">
        <f>+Z19/Z18</f>
        <v>0.88674431841086276</v>
      </c>
    </row>
    <row r="20" spans="4:27" ht="15.75" thickBot="1" x14ac:dyDescent="0.3">
      <c r="D20" s="16" t="s">
        <v>37</v>
      </c>
      <c r="E20" s="89"/>
      <c r="F20" s="47"/>
      <c r="G20" s="123"/>
      <c r="H20" s="89"/>
      <c r="I20" s="47"/>
      <c r="J20" s="123"/>
      <c r="K20" s="89"/>
      <c r="L20" s="93">
        <v>74272.140889999995</v>
      </c>
      <c r="M20" s="154">
        <v>0.56817106990329758</v>
      </c>
      <c r="N20" s="93">
        <v>113828.56186000002</v>
      </c>
      <c r="O20" s="89">
        <v>0.57280475767685102</v>
      </c>
      <c r="P20" s="93">
        <v>151350</v>
      </c>
      <c r="Q20" s="89">
        <v>0.56000000000000005</v>
      </c>
      <c r="R20" s="131">
        <v>40244</v>
      </c>
      <c r="S20" s="132">
        <v>0.59499999999999997</v>
      </c>
      <c r="T20" s="93">
        <v>79659.934659999999</v>
      </c>
      <c r="U20" s="155">
        <v>0.57850086164335401</v>
      </c>
      <c r="V20" s="93">
        <v>120744.72176000001</v>
      </c>
      <c r="W20" s="89">
        <v>0.58000464197117396</v>
      </c>
      <c r="X20" s="93">
        <v>161286.37122</v>
      </c>
      <c r="Y20" s="89">
        <f>+X20/X18</f>
        <v>0.57570915369684239</v>
      </c>
      <c r="Z20" s="160">
        <v>44528.57548</v>
      </c>
      <c r="AA20" s="168">
        <f>+Z20/Z18</f>
        <v>0.61433175374191307</v>
      </c>
    </row>
    <row r="21" spans="4:27" ht="15.75" thickBot="1" x14ac:dyDescent="0.3">
      <c r="D21" s="16" t="s">
        <v>38</v>
      </c>
      <c r="E21" s="47"/>
      <c r="F21" s="47"/>
      <c r="G21" s="129"/>
      <c r="H21" s="47"/>
      <c r="I21" s="47"/>
      <c r="J21" s="129"/>
      <c r="K21" s="47"/>
      <c r="L21" s="93">
        <v>22356.850620000001</v>
      </c>
      <c r="M21" s="93"/>
      <c r="N21" s="93">
        <v>36038.2978</v>
      </c>
      <c r="O21" s="47"/>
      <c r="P21" s="93">
        <v>55210</v>
      </c>
      <c r="Q21" s="47"/>
      <c r="R21" s="131">
        <v>12262</v>
      </c>
      <c r="S21" s="133"/>
      <c r="T21" s="93">
        <v>22533.951809999999</v>
      </c>
      <c r="U21" s="47"/>
      <c r="V21" s="93">
        <v>33650.662949999998</v>
      </c>
      <c r="W21" s="47"/>
      <c r="X21" s="93">
        <v>52903.903529999996</v>
      </c>
      <c r="Y21" s="47"/>
      <c r="Z21" s="160">
        <v>8209.5568999999996</v>
      </c>
      <c r="AA21" s="160"/>
    </row>
    <row r="25" spans="4:27" x14ac:dyDescent="0.2">
      <c r="G25" s="130"/>
    </row>
  </sheetData>
  <phoneticPr fontId="23" type="noConversion"/>
  <conditionalFormatting sqref="E1:F3 E4 E5:F11 G13:G21 E13:F1048576 H13:I1048576 K22:L1048576">
    <cfRule type="cellIs" dxfId="114" priority="69" operator="lessThan">
      <formula>0</formula>
    </cfRule>
  </conditionalFormatting>
  <conditionalFormatting sqref="E12:Q12">
    <cfRule type="cellIs" dxfId="113" priority="36" operator="lessThan">
      <formula>0</formula>
    </cfRule>
  </conditionalFormatting>
  <conditionalFormatting sqref="F4">
    <cfRule type="cellIs" dxfId="112" priority="52" operator="lessThan">
      <formula>0</formula>
    </cfRule>
  </conditionalFormatting>
  <conditionalFormatting sqref="R14:R15">
    <cfRule type="cellIs" dxfId="111" priority="7" operator="lessThan">
      <formula>0</formula>
    </cfRule>
  </conditionalFormatting>
  <conditionalFormatting sqref="R7:S12">
    <cfRule type="cellIs" dxfId="110" priority="4" operator="lessThan">
      <formula>0</formula>
    </cfRule>
  </conditionalFormatting>
  <conditionalFormatting sqref="R18:S21">
    <cfRule type="cellIs" dxfId="109" priority="6" operator="lessThan">
      <formula>0</formula>
    </cfRule>
  </conditionalFormatting>
  <conditionalFormatting sqref="R1:U6 G1:Q11 J13:Q21">
    <cfRule type="cellIs" dxfId="108" priority="54" operator="lessThan">
      <formula>0</formula>
    </cfRule>
  </conditionalFormatting>
  <conditionalFormatting sqref="S15">
    <cfRule type="cellIs" dxfId="107" priority="5" operator="lessThan">
      <formula>0</formula>
    </cfRule>
  </conditionalFormatting>
  <conditionalFormatting sqref="T7:Y21">
    <cfRule type="cellIs" dxfId="106" priority="8" operator="lessThan">
      <formula>0</formula>
    </cfRule>
  </conditionalFormatting>
  <conditionalFormatting sqref="V2:V4">
    <cfRule type="cellIs" dxfId="105" priority="42" operator="lessThan">
      <formula>0</formula>
    </cfRule>
  </conditionalFormatting>
  <conditionalFormatting sqref="W2">
    <cfRule type="cellIs" dxfId="104" priority="43" operator="lessThan">
      <formula>0</formula>
    </cfRule>
  </conditionalFormatting>
  <conditionalFormatting sqref="W4">
    <cfRule type="cellIs" dxfId="103" priority="50" operator="lessThan">
      <formula>0</formula>
    </cfRule>
  </conditionalFormatting>
  <conditionalFormatting sqref="X2:X4">
    <cfRule type="cellIs" dxfId="102" priority="9" operator="lessThan">
      <formula>0</formula>
    </cfRule>
  </conditionalFormatting>
  <conditionalFormatting sqref="Y2">
    <cfRule type="cellIs" dxfId="101" priority="10" operator="lessThan">
      <formula>0</formula>
    </cfRule>
  </conditionalFormatting>
  <conditionalFormatting sqref="Y4">
    <cfRule type="cellIs" dxfId="100" priority="11" operator="lessThan">
      <formula>0</formula>
    </cfRule>
  </conditionalFormatting>
  <conditionalFormatting sqref="Z2:Z4">
    <cfRule type="cellIs" dxfId="99" priority="18" operator="lessThan">
      <formula>0</formula>
    </cfRule>
  </conditionalFormatting>
  <conditionalFormatting sqref="Z14:Z15">
    <cfRule type="cellIs" dxfId="98" priority="3" operator="lessThan">
      <formula>0</formula>
    </cfRule>
  </conditionalFormatting>
  <conditionalFormatting sqref="Z7:AA12">
    <cfRule type="cellIs" dxfId="97" priority="13" operator="lessThan">
      <formula>0</formula>
    </cfRule>
  </conditionalFormatting>
  <conditionalFormatting sqref="Z18:AA21">
    <cfRule type="cellIs" dxfId="96" priority="1" operator="lessThan">
      <formula>0</formula>
    </cfRule>
  </conditionalFormatting>
  <conditionalFormatting sqref="AA2">
    <cfRule type="cellIs" dxfId="95" priority="14" operator="lessThan">
      <formula>0</formula>
    </cfRule>
  </conditionalFormatting>
  <conditionalFormatting sqref="AA4">
    <cfRule type="cellIs" dxfId="94" priority="17" operator="lessThan">
      <formula>0</formula>
    </cfRule>
  </conditionalFormatting>
  <conditionalFormatting sqref="AA15">
    <cfRule type="cellIs" dxfId="93" priority="15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38" orientation="landscape" r:id="rId1"/>
  <headerFooter>
    <oddHeader>&amp;C
&amp;G</oddHeader>
    <oddFooter>&amp;L&amp;F&amp;C&amp;A&amp;R&amp;P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AE4B-B882-40B1-AF35-42ABED47574C}">
  <sheetPr>
    <tabColor theme="4" tint="0.79998168889431442"/>
  </sheetPr>
  <dimension ref="A2:P209"/>
  <sheetViews>
    <sheetView showGridLines="0" zoomScaleNormal="100" zoomScaleSheetLayoutView="25" zoomScalePageLayoutView="85" workbookViewId="0">
      <selection activeCell="O109" sqref="O109"/>
    </sheetView>
  </sheetViews>
  <sheetFormatPr baseColWidth="10" defaultColWidth="11.42578125" defaultRowHeight="14.25" x14ac:dyDescent="0.2"/>
  <cols>
    <col min="1" max="1" width="25.140625" style="1" customWidth="1"/>
    <col min="2" max="2" width="8.5703125" style="1" customWidth="1"/>
    <col min="3" max="3" width="2.85546875" style="14" customWidth="1"/>
    <col min="4" max="4" width="47.140625" style="1" customWidth="1"/>
    <col min="5" max="5" width="15" style="1" customWidth="1"/>
    <col min="6" max="6" width="19.5703125" style="96" customWidth="1"/>
    <col min="7" max="8" width="13.28515625" style="96" customWidth="1"/>
    <col min="9" max="10" width="16.42578125" style="96" customWidth="1"/>
    <col min="11" max="11" width="15.85546875" style="96" bestFit="1" customWidth="1"/>
    <col min="12" max="12" width="13.85546875" style="96" customWidth="1"/>
    <col min="13" max="14" width="15.85546875" style="96" customWidth="1"/>
    <col min="15" max="15" width="15.85546875" style="96" bestFit="1" customWidth="1"/>
    <col min="16" max="16" width="11.42578125" style="1"/>
    <col min="17" max="18" width="17.7109375" style="1" bestFit="1" customWidth="1"/>
    <col min="19" max="16384" width="11.42578125" style="1"/>
  </cols>
  <sheetData>
    <row r="2" spans="1:16" ht="26.25" customHeight="1" x14ac:dyDescent="0.2">
      <c r="D2" s="67" t="s">
        <v>9</v>
      </c>
      <c r="E2" s="68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6" x14ac:dyDescent="0.2">
      <c r="E3" s="10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1:16" ht="22.5" x14ac:dyDescent="0.2">
      <c r="A4" s="61" t="s">
        <v>9</v>
      </c>
      <c r="B4" s="68"/>
      <c r="D4" s="9" t="s">
        <v>225</v>
      </c>
      <c r="E4" s="8"/>
      <c r="F4" s="170" t="s">
        <v>45</v>
      </c>
      <c r="G4" s="92" t="s">
        <v>30</v>
      </c>
      <c r="H4" s="92" t="s">
        <v>31</v>
      </c>
      <c r="I4" s="92" t="s">
        <v>32</v>
      </c>
      <c r="J4" s="92" t="s">
        <v>33</v>
      </c>
      <c r="K4" s="92" t="s">
        <v>34</v>
      </c>
      <c r="L4" s="92" t="s">
        <v>211</v>
      </c>
      <c r="M4" s="92" t="s">
        <v>215</v>
      </c>
      <c r="N4" s="92" t="s">
        <v>220</v>
      </c>
      <c r="O4" s="92" t="s">
        <v>232</v>
      </c>
    </row>
    <row r="5" spans="1:16" ht="18" x14ac:dyDescent="0.25">
      <c r="A5" s="29" t="s">
        <v>10</v>
      </c>
      <c r="D5" s="7" t="s">
        <v>214</v>
      </c>
    </row>
    <row r="6" spans="1:16" ht="15.75" x14ac:dyDescent="0.25">
      <c r="A6" s="29" t="s">
        <v>11</v>
      </c>
      <c r="D6" s="148" t="s">
        <v>46</v>
      </c>
      <c r="E6" s="149"/>
      <c r="F6" s="150"/>
      <c r="G6" s="150"/>
      <c r="H6" s="150"/>
      <c r="I6" s="150"/>
      <c r="J6" s="150"/>
      <c r="K6" s="150"/>
      <c r="L6" s="150"/>
      <c r="M6" s="150"/>
      <c r="N6" s="150"/>
      <c r="O6" s="150"/>
    </row>
    <row r="7" spans="1:16" x14ac:dyDescent="0.2">
      <c r="A7" s="29" t="s">
        <v>12</v>
      </c>
      <c r="D7" s="1" t="s">
        <v>214</v>
      </c>
      <c r="E7" s="10"/>
      <c r="F7" s="96" t="s">
        <v>29</v>
      </c>
    </row>
    <row r="8" spans="1:16" ht="22.5" x14ac:dyDescent="0.2">
      <c r="A8" s="29" t="s">
        <v>13</v>
      </c>
      <c r="D8" s="9" t="s">
        <v>225</v>
      </c>
      <c r="E8" s="8"/>
      <c r="F8" s="170" t="s">
        <v>45</v>
      </c>
      <c r="G8" s="92" t="s">
        <v>30</v>
      </c>
      <c r="H8" s="92" t="s">
        <v>31</v>
      </c>
      <c r="I8" s="92" t="s">
        <v>32</v>
      </c>
      <c r="J8" s="92" t="s">
        <v>33</v>
      </c>
      <c r="K8" s="92" t="s">
        <v>34</v>
      </c>
      <c r="L8" s="92" t="s">
        <v>211</v>
      </c>
      <c r="M8" s="92" t="s">
        <v>215</v>
      </c>
      <c r="N8" s="92" t="s">
        <v>220</v>
      </c>
      <c r="O8" s="92" t="str">
        <f>+O4</f>
        <v>Q1/2026</v>
      </c>
    </row>
    <row r="9" spans="1:16" x14ac:dyDescent="0.2">
      <c r="A9" s="29" t="s">
        <v>14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1:16" ht="15.75" thickBot="1" x14ac:dyDescent="0.3">
      <c r="D10" s="16" t="s">
        <v>35</v>
      </c>
      <c r="E10" s="47"/>
      <c r="F10" s="93">
        <v>71915.515469999998</v>
      </c>
      <c r="G10" s="93">
        <v>63907.953889999997</v>
      </c>
      <c r="H10" s="93">
        <v>66813.486930000014</v>
      </c>
      <c r="I10" s="93">
        <v>67999.956539999999</v>
      </c>
      <c r="J10" s="93">
        <v>71436.374419999949</v>
      </c>
      <c r="K10" s="131">
        <v>67653.587469999999</v>
      </c>
      <c r="L10" s="93">
        <v>70047.04522</v>
      </c>
      <c r="M10" s="93">
        <v>70478.255930000014</v>
      </c>
      <c r="N10" s="93">
        <v>71973.633159999939</v>
      </c>
      <c r="O10" s="131">
        <v>72482.94623999999</v>
      </c>
      <c r="P10" s="172"/>
    </row>
    <row r="11" spans="1:16" x14ac:dyDescent="0.2">
      <c r="D11" s="76" t="s">
        <v>47</v>
      </c>
      <c r="E11" s="43"/>
      <c r="F11" s="94">
        <v>-9023.3730399999986</v>
      </c>
      <c r="G11" s="94">
        <v>-6129.4889000000003</v>
      </c>
      <c r="H11" s="94">
        <v>-6839.4354799999983</v>
      </c>
      <c r="I11" s="94">
        <v>-6792.2054900000021</v>
      </c>
      <c r="J11" s="94">
        <v>-10097.69486</v>
      </c>
      <c r="K11" s="134">
        <v>-4965.31538</v>
      </c>
      <c r="L11" s="94">
        <v>-7264.3495599999987</v>
      </c>
      <c r="M11" s="94">
        <v>-7695.3542600000001</v>
      </c>
      <c r="N11" s="94">
        <v>-6714.1360200000017</v>
      </c>
      <c r="O11" s="134">
        <v>-6238.8611300000002</v>
      </c>
    </row>
    <row r="12" spans="1:16" x14ac:dyDescent="0.2">
      <c r="D12" s="77" t="s">
        <v>48</v>
      </c>
      <c r="E12" s="44"/>
      <c r="F12" s="95">
        <v>-2301.9831699999995</v>
      </c>
      <c r="G12" s="95">
        <v>-2971.2625500000004</v>
      </c>
      <c r="H12" s="95">
        <v>-3131.8979599999993</v>
      </c>
      <c r="I12" s="95">
        <v>-2629.4811900000004</v>
      </c>
      <c r="J12" s="95">
        <v>-3209.1882500000011</v>
      </c>
      <c r="K12" s="135">
        <v>-2980.3924699999998</v>
      </c>
      <c r="L12" s="95">
        <v>-3426.7499900000003</v>
      </c>
      <c r="M12" s="95">
        <v>-1786.399260000001</v>
      </c>
      <c r="N12" s="95">
        <v>-4385.3353399999996</v>
      </c>
      <c r="O12" s="135">
        <v>-1762.2196100000001</v>
      </c>
    </row>
    <row r="13" spans="1:16" x14ac:dyDescent="0.2">
      <c r="D13" s="77" t="s">
        <v>49</v>
      </c>
      <c r="E13" s="45"/>
      <c r="F13" s="96">
        <v>-159.37145000000001</v>
      </c>
      <c r="G13" s="96">
        <v>-400.70464000000004</v>
      </c>
      <c r="H13" s="96">
        <v>-186.37791000000004</v>
      </c>
      <c r="I13" s="96">
        <v>-156.03016999999988</v>
      </c>
      <c r="J13" s="96">
        <v>-314.8815800000001</v>
      </c>
      <c r="K13" s="136">
        <v>-149.22388000000001</v>
      </c>
      <c r="L13" s="96">
        <v>-583.55417</v>
      </c>
      <c r="M13" s="96">
        <v>-352.82274999999993</v>
      </c>
      <c r="N13" s="96">
        <v>-597.31042000000002</v>
      </c>
      <c r="O13" s="136">
        <v>-208.02473999999998</v>
      </c>
    </row>
    <row r="14" spans="1:16" ht="15.75" thickBot="1" x14ac:dyDescent="0.3">
      <c r="D14" s="16" t="s">
        <v>50</v>
      </c>
      <c r="E14" s="49"/>
      <c r="F14" s="97">
        <v>-11484.727659999999</v>
      </c>
      <c r="G14" s="97">
        <v>-9501.4560899999997</v>
      </c>
      <c r="H14" s="97">
        <v>-10157.711349999998</v>
      </c>
      <c r="I14" s="97">
        <v>-9577.7168500000043</v>
      </c>
      <c r="J14" s="97">
        <v>-13621.764689999996</v>
      </c>
      <c r="K14" s="137">
        <v>-8094.9317300000002</v>
      </c>
      <c r="L14" s="97">
        <v>-11274.653719999998</v>
      </c>
      <c r="M14" s="97">
        <v>-9834.5762700000014</v>
      </c>
      <c r="N14" s="97">
        <v>-11696.781780000001</v>
      </c>
      <c r="O14" s="137">
        <v>-8209.1054800000002</v>
      </c>
    </row>
    <row r="15" spans="1:16" ht="30.75" thickBot="1" x14ac:dyDescent="0.3">
      <c r="D15" s="51" t="s">
        <v>51</v>
      </c>
      <c r="E15" s="52"/>
      <c r="F15" s="98">
        <v>60430.787810000002</v>
      </c>
      <c r="G15" s="98">
        <v>54406.497799999997</v>
      </c>
      <c r="H15" s="98">
        <v>56655.775580000016</v>
      </c>
      <c r="I15" s="98">
        <v>58422.239689999988</v>
      </c>
      <c r="J15" s="98">
        <v>57814.609729999967</v>
      </c>
      <c r="K15" s="138">
        <v>59558.655740000002</v>
      </c>
      <c r="L15" s="98">
        <v>58772.391499999998</v>
      </c>
      <c r="M15" s="98">
        <v>60643.679660000009</v>
      </c>
      <c r="N15" s="98">
        <v>60276.851379999949</v>
      </c>
      <c r="O15" s="138">
        <v>64273.840759999992</v>
      </c>
    </row>
    <row r="16" spans="1:16" x14ac:dyDescent="0.2">
      <c r="D16" s="78" t="s">
        <v>52</v>
      </c>
      <c r="E16" s="46"/>
      <c r="F16" s="99">
        <v>-15861.763279999999</v>
      </c>
      <c r="G16" s="94">
        <v>-14382.971170000001</v>
      </c>
      <c r="H16" s="94">
        <v>-14846.304329999999</v>
      </c>
      <c r="I16" s="94">
        <v>-15089.646560000005</v>
      </c>
      <c r="J16" s="94">
        <v>-16393.130229999995</v>
      </c>
      <c r="K16" s="134">
        <v>-15712.48652</v>
      </c>
      <c r="L16" s="94">
        <v>-15821.66251</v>
      </c>
      <c r="M16" s="94">
        <v>-16016.400289999998</v>
      </c>
      <c r="N16" s="94">
        <v>-16202.374400000001</v>
      </c>
      <c r="O16" s="134">
        <v>-16351.739720000001</v>
      </c>
    </row>
    <row r="17" spans="4:16" x14ac:dyDescent="0.2">
      <c r="D17" s="77" t="s">
        <v>53</v>
      </c>
      <c r="E17" s="44"/>
      <c r="F17" s="95">
        <v>-14112.298490000001</v>
      </c>
      <c r="G17" s="95">
        <v>-14633.158520000001</v>
      </c>
      <c r="H17" s="95">
        <v>-14847.928179999999</v>
      </c>
      <c r="I17" s="95">
        <v>-15034.976710000003</v>
      </c>
      <c r="J17" s="95">
        <v>-16062.820820000001</v>
      </c>
      <c r="K17" s="135">
        <v>-16497.395089999998</v>
      </c>
      <c r="L17" s="95">
        <v>-16738.803820000001</v>
      </c>
      <c r="M17" s="95">
        <v>-16978.450879999997</v>
      </c>
      <c r="N17" s="95">
        <v>-20802.051070000001</v>
      </c>
      <c r="O17" s="135">
        <v>-19630.8861</v>
      </c>
    </row>
    <row r="18" spans="4:16" ht="15.75" thickBot="1" x14ac:dyDescent="0.3">
      <c r="D18" s="21" t="s">
        <v>54</v>
      </c>
      <c r="E18" s="49"/>
      <c r="F18" s="97">
        <v>30456.726040000001</v>
      </c>
      <c r="G18" s="97">
        <v>25390.368109999992</v>
      </c>
      <c r="H18" s="97">
        <v>26961.543070000018</v>
      </c>
      <c r="I18" s="97">
        <v>28297.616419999977</v>
      </c>
      <c r="J18" s="97">
        <v>25358.658679999993</v>
      </c>
      <c r="K18" s="137">
        <v>27348.774130000005</v>
      </c>
      <c r="L18" s="97">
        <v>26211.925169999995</v>
      </c>
      <c r="M18" s="97">
        <v>27648.828490000022</v>
      </c>
      <c r="N18" s="97">
        <v>23272.425909999947</v>
      </c>
      <c r="O18" s="137">
        <v>28291.214939999994</v>
      </c>
    </row>
    <row r="19" spans="4:16" x14ac:dyDescent="0.2">
      <c r="D19" s="78" t="s">
        <v>55</v>
      </c>
      <c r="E19" s="46"/>
      <c r="F19" s="99">
        <v>-4485.08907</v>
      </c>
      <c r="G19" s="94">
        <v>-3853.92616</v>
      </c>
      <c r="H19" s="94">
        <v>-3706.9308299999993</v>
      </c>
      <c r="I19" s="94">
        <v>-3776.1721599999992</v>
      </c>
      <c r="J19" s="94">
        <v>-3899.7381000000023</v>
      </c>
      <c r="K19" s="134">
        <v>-3601.9558700000002</v>
      </c>
      <c r="L19" s="94">
        <v>-3535.0076799999993</v>
      </c>
      <c r="M19" s="94">
        <v>-3542.4922700000016</v>
      </c>
      <c r="N19" s="94">
        <v>-3532.8275199999989</v>
      </c>
      <c r="O19" s="134">
        <v>-3393.52556</v>
      </c>
    </row>
    <row r="20" spans="4:16" x14ac:dyDescent="0.2">
      <c r="D20" s="78" t="s">
        <v>56</v>
      </c>
      <c r="E20" s="46"/>
      <c r="F20" s="99">
        <v>600.71232999999995</v>
      </c>
      <c r="G20" s="95">
        <v>25.690669999999997</v>
      </c>
      <c r="H20" s="95">
        <v>30.265300000000003</v>
      </c>
      <c r="I20" s="95">
        <v>87.851480000000009</v>
      </c>
      <c r="J20" s="95">
        <v>164.74585999999999</v>
      </c>
      <c r="K20" s="135">
        <v>51.179940000000002</v>
      </c>
      <c r="L20" s="95">
        <v>107.83766000000001</v>
      </c>
      <c r="M20" s="95">
        <v>115.23338999999999</v>
      </c>
      <c r="N20" s="95">
        <v>189.95549</v>
      </c>
      <c r="O20" s="135">
        <v>180.27602999999999</v>
      </c>
    </row>
    <row r="21" spans="4:16" ht="15" x14ac:dyDescent="0.25">
      <c r="D21" s="78" t="s">
        <v>57</v>
      </c>
      <c r="E21" s="46"/>
      <c r="F21" s="99">
        <v>-15918.617270000002</v>
      </c>
      <c r="G21" s="95">
        <v>-13932.24755</v>
      </c>
      <c r="H21" s="95">
        <v>-13570.929429999997</v>
      </c>
      <c r="I21" s="95">
        <v>-13573.235440000011</v>
      </c>
      <c r="J21" s="95">
        <v>-13171.105899999995</v>
      </c>
      <c r="K21" s="135">
        <v>-12043.749239999999</v>
      </c>
      <c r="L21" s="95">
        <v>-10683.223230000005</v>
      </c>
      <c r="M21" s="95">
        <v>-10737.792179999993</v>
      </c>
      <c r="N21" s="95">
        <v>-10748.854359999998</v>
      </c>
      <c r="O21" s="135">
        <v>-10706.611339999999</v>
      </c>
      <c r="P21"/>
    </row>
    <row r="22" spans="4:16" x14ac:dyDescent="0.2">
      <c r="D22" s="78" t="s">
        <v>58</v>
      </c>
      <c r="E22" s="46"/>
      <c r="F22" s="99">
        <v>-426.40030000000002</v>
      </c>
      <c r="G22" s="95">
        <v>-301.09358000000003</v>
      </c>
      <c r="H22" s="95">
        <v>-368.77843999999999</v>
      </c>
      <c r="I22" s="95">
        <v>-335.08149000000003</v>
      </c>
      <c r="J22" s="95">
        <v>-299.60294999999996</v>
      </c>
      <c r="K22" s="135">
        <v>-360.70618000000002</v>
      </c>
      <c r="L22" s="95">
        <v>-1989.6068100000002</v>
      </c>
      <c r="M22" s="95">
        <v>-271.90073999999959</v>
      </c>
      <c r="N22" s="95">
        <v>-262.81984000000011</v>
      </c>
      <c r="O22" s="135">
        <v>-242.02025</v>
      </c>
    </row>
    <row r="23" spans="4:16" x14ac:dyDescent="0.2">
      <c r="D23" s="78" t="s">
        <v>59</v>
      </c>
      <c r="E23" s="46"/>
      <c r="F23" s="99">
        <v>-0.82899999999999996</v>
      </c>
      <c r="G23" s="95">
        <v>8.6646000000000001</v>
      </c>
      <c r="H23" s="95">
        <v>29.006859999999996</v>
      </c>
      <c r="I23" s="95">
        <v>-15.185009999999995</v>
      </c>
      <c r="J23" s="95">
        <v>0.27517999999999887</v>
      </c>
      <c r="K23" s="135">
        <v>-107.74253999999999</v>
      </c>
      <c r="L23" s="95">
        <v>36.293989999999994</v>
      </c>
      <c r="M23" s="95">
        <v>-25.608789999999999</v>
      </c>
      <c r="N23" s="95">
        <v>-14.265520000000009</v>
      </c>
      <c r="O23" s="135">
        <v>-75.306939999999997</v>
      </c>
    </row>
    <row r="24" spans="4:16" ht="15.75" thickBot="1" x14ac:dyDescent="0.3">
      <c r="D24" s="21" t="s">
        <v>60</v>
      </c>
      <c r="E24" s="49"/>
      <c r="F24" s="97">
        <v>-20230.223310000005</v>
      </c>
      <c r="G24" s="97">
        <v>-18052.91202</v>
      </c>
      <c r="H24" s="97">
        <v>-17587.366539999992</v>
      </c>
      <c r="I24" s="97">
        <v>-17611.822620000006</v>
      </c>
      <c r="J24" s="97">
        <v>-17205.425910000013</v>
      </c>
      <c r="K24" s="137">
        <v>-16062.973889999997</v>
      </c>
      <c r="L24" s="97">
        <v>-16063.706070000004</v>
      </c>
      <c r="M24" s="97">
        <v>-14462.560590000001</v>
      </c>
      <c r="N24" s="97">
        <v>-14368.811749999993</v>
      </c>
      <c r="O24" s="137">
        <v>-14237.18806</v>
      </c>
    </row>
    <row r="25" spans="4:16" ht="15.75" thickBot="1" x14ac:dyDescent="0.3">
      <c r="D25" s="20" t="s">
        <v>61</v>
      </c>
      <c r="E25" s="48"/>
      <c r="F25" s="100">
        <v>10226.502729999997</v>
      </c>
      <c r="G25" s="100">
        <v>7337.4560899999924</v>
      </c>
      <c r="H25" s="100">
        <v>9374.1765300000261</v>
      </c>
      <c r="I25" s="100">
        <v>10685.79379999997</v>
      </c>
      <c r="J25" s="100">
        <v>8153.2327699999805</v>
      </c>
      <c r="K25" s="139">
        <v>11285.800240000008</v>
      </c>
      <c r="L25" s="100">
        <v>10148.219099999991</v>
      </c>
      <c r="M25" s="100">
        <v>13186.267900000021</v>
      </c>
      <c r="N25" s="100">
        <v>8903.6141599999537</v>
      </c>
      <c r="O25" s="139">
        <v>14054.026879999994</v>
      </c>
    </row>
    <row r="26" spans="4:16" x14ac:dyDescent="0.2">
      <c r="D26" s="78" t="s">
        <v>62</v>
      </c>
      <c r="E26" s="46"/>
      <c r="F26" s="99">
        <v>-2295.5914700000003</v>
      </c>
      <c r="G26" s="94">
        <v>-1045.69316</v>
      </c>
      <c r="H26" s="94">
        <v>-1566.20805</v>
      </c>
      <c r="I26" s="94">
        <v>-1853.8206600000003</v>
      </c>
      <c r="J26" s="94">
        <v>-1434.6077099999993</v>
      </c>
      <c r="K26" s="134">
        <v>-2040.83482</v>
      </c>
      <c r="L26" s="94">
        <v>-1745.16572</v>
      </c>
      <c r="M26" s="94">
        <v>-2351.0657199999996</v>
      </c>
      <c r="N26" s="94">
        <v>-3962.2348399999992</v>
      </c>
      <c r="O26" s="134">
        <v>-2752.92065</v>
      </c>
    </row>
    <row r="27" spans="4:16" ht="15.75" thickBot="1" x14ac:dyDescent="0.3">
      <c r="D27" s="26" t="s">
        <v>63</v>
      </c>
      <c r="E27" s="50"/>
      <c r="F27" s="101">
        <v>7930.9112599999962</v>
      </c>
      <c r="G27" s="101">
        <v>6291.7629299999926</v>
      </c>
      <c r="H27" s="101">
        <v>7807.9684800000259</v>
      </c>
      <c r="I27" s="101">
        <v>8831.9731399999691</v>
      </c>
      <c r="J27" s="101">
        <v>6718.6250599999839</v>
      </c>
      <c r="K27" s="140">
        <v>9244.9654200000077</v>
      </c>
      <c r="L27" s="101">
        <v>8403.0533799999903</v>
      </c>
      <c r="M27" s="101">
        <v>10835.202180000022</v>
      </c>
      <c r="N27" s="101">
        <v>4941.3793199999564</v>
      </c>
      <c r="O27" s="140">
        <v>11301.106229999994</v>
      </c>
    </row>
    <row r="28" spans="4:16" ht="21.6" customHeight="1" thickTop="1" x14ac:dyDescent="0.25">
      <c r="D28" s="11"/>
    </row>
    <row r="29" spans="4:16" ht="15.75" x14ac:dyDescent="0.25">
      <c r="D29" s="151" t="s">
        <v>64</v>
      </c>
      <c r="E29" s="152"/>
      <c r="F29" s="153"/>
      <c r="G29" s="153"/>
      <c r="H29" s="153"/>
      <c r="I29" s="153"/>
      <c r="J29" s="153"/>
      <c r="K29" s="153"/>
      <c r="L29" s="153"/>
      <c r="M29" s="153"/>
      <c r="N29" s="153"/>
      <c r="O29" s="153"/>
    </row>
    <row r="30" spans="4:16" x14ac:dyDescent="0.2">
      <c r="E30" s="10"/>
      <c r="G30" s="105"/>
      <c r="J30" s="96" t="s">
        <v>29</v>
      </c>
      <c r="N30" s="96" t="s">
        <v>29</v>
      </c>
    </row>
    <row r="31" spans="4:16" ht="28.5" customHeight="1" x14ac:dyDescent="0.2">
      <c r="D31" s="9" t="s">
        <v>225</v>
      </c>
      <c r="E31" s="8"/>
      <c r="F31" s="92"/>
      <c r="G31" s="92"/>
      <c r="H31" s="92" t="s">
        <v>42</v>
      </c>
      <c r="I31" s="92" t="s">
        <v>65</v>
      </c>
      <c r="J31" s="92" t="s">
        <v>43</v>
      </c>
      <c r="K31" s="92" t="s">
        <v>44</v>
      </c>
      <c r="L31" s="92" t="s">
        <v>212</v>
      </c>
      <c r="M31" s="92" t="s">
        <v>216</v>
      </c>
      <c r="N31" s="92" t="s">
        <v>221</v>
      </c>
      <c r="O31" s="92" t="s">
        <v>233</v>
      </c>
    </row>
    <row r="32" spans="4:16" x14ac:dyDescent="0.2">
      <c r="F32" s="105"/>
      <c r="G32" s="105"/>
      <c r="H32" s="105"/>
      <c r="I32" s="105"/>
      <c r="J32" s="105"/>
      <c r="K32" s="105"/>
      <c r="L32" s="105"/>
      <c r="M32" s="105"/>
      <c r="N32" s="105"/>
      <c r="O32" s="105"/>
    </row>
    <row r="33" spans="4:15" ht="15.75" thickBot="1" x14ac:dyDescent="0.3">
      <c r="D33" s="16" t="s">
        <v>35</v>
      </c>
      <c r="E33" s="47"/>
      <c r="F33" s="93"/>
      <c r="G33" s="47"/>
      <c r="H33" s="47">
        <v>130721.44082</v>
      </c>
      <c r="I33" s="47">
        <v>198721.39736</v>
      </c>
      <c r="J33" s="47">
        <v>270157.77177999995</v>
      </c>
      <c r="K33" s="131">
        <v>67653.587469999999</v>
      </c>
      <c r="L33" s="47">
        <v>137700.63269</v>
      </c>
      <c r="M33" s="47">
        <v>208178.88862000001</v>
      </c>
      <c r="N33" s="47">
        <v>280152.52177999995</v>
      </c>
      <c r="O33" s="173">
        <v>72482.94623999999</v>
      </c>
    </row>
    <row r="34" spans="4:15" x14ac:dyDescent="0.2">
      <c r="D34" s="76" t="s">
        <v>47</v>
      </c>
      <c r="E34" s="43"/>
      <c r="F34" s="94"/>
      <c r="G34" s="43"/>
      <c r="H34" s="43">
        <v>-12968.924379999999</v>
      </c>
      <c r="I34" s="43">
        <v>-19761.129870000001</v>
      </c>
      <c r="J34" s="43">
        <v>-29858.82473</v>
      </c>
      <c r="K34" s="134">
        <v>-4965.31538</v>
      </c>
      <c r="L34" s="43">
        <v>-12229.664939999999</v>
      </c>
      <c r="M34" s="43">
        <v>-19925.019199999999</v>
      </c>
      <c r="N34" s="43">
        <v>-26639.155220000001</v>
      </c>
      <c r="O34" s="174">
        <v>-6238.8611300000002</v>
      </c>
    </row>
    <row r="35" spans="4:15" x14ac:dyDescent="0.2">
      <c r="D35" s="77" t="s">
        <v>48</v>
      </c>
      <c r="E35" s="44"/>
      <c r="F35" s="95"/>
      <c r="G35" s="44"/>
      <c r="H35" s="44">
        <v>-6103.1605099999997</v>
      </c>
      <c r="I35" s="44">
        <v>-8732.6417000000001</v>
      </c>
      <c r="J35" s="44">
        <v>-11941.829950000001</v>
      </c>
      <c r="K35" s="135">
        <v>-2980.3924699999998</v>
      </c>
      <c r="L35" s="44">
        <v>-6407.14246</v>
      </c>
      <c r="M35" s="44">
        <v>-8193.5417200000011</v>
      </c>
      <c r="N35" s="44">
        <v>-12578.877060000001</v>
      </c>
      <c r="O35" s="175">
        <v>-1762.2196100000001</v>
      </c>
    </row>
    <row r="36" spans="4:15" x14ac:dyDescent="0.2">
      <c r="D36" s="77" t="s">
        <v>49</v>
      </c>
      <c r="E36" s="45"/>
      <c r="G36" s="45"/>
      <c r="H36" s="45">
        <v>-587.08255000000008</v>
      </c>
      <c r="I36" s="45">
        <v>-743.11271999999997</v>
      </c>
      <c r="J36" s="45">
        <v>-1057.9943000000001</v>
      </c>
      <c r="K36" s="136">
        <v>-149.22388000000001</v>
      </c>
      <c r="L36" s="45">
        <v>-732.77805000000001</v>
      </c>
      <c r="M36" s="45">
        <v>-1085.6007999999999</v>
      </c>
      <c r="N36" s="45">
        <v>-1682.91122</v>
      </c>
      <c r="O36" s="175">
        <v>-208.02473999999998</v>
      </c>
    </row>
    <row r="37" spans="4:15" ht="15.75" thickBot="1" x14ac:dyDescent="0.3">
      <c r="D37" s="16" t="s">
        <v>66</v>
      </c>
      <c r="E37" s="49"/>
      <c r="F37" s="97"/>
      <c r="G37" s="49"/>
      <c r="H37" s="49">
        <v>-19659.167439999997</v>
      </c>
      <c r="I37" s="49">
        <v>-29236.884290000002</v>
      </c>
      <c r="J37" s="49">
        <v>-42858.648979999998</v>
      </c>
      <c r="K37" s="137">
        <v>-8094.9317300000002</v>
      </c>
      <c r="L37" s="49">
        <v>-19369.585449999999</v>
      </c>
      <c r="M37" s="49">
        <v>-29204.16172</v>
      </c>
      <c r="N37" s="49">
        <v>-40900.943500000001</v>
      </c>
      <c r="O37" s="176">
        <v>-8209.1054800000002</v>
      </c>
    </row>
    <row r="38" spans="4:15" ht="30.75" thickBot="1" x14ac:dyDescent="0.3">
      <c r="D38" s="51" t="s">
        <v>67</v>
      </c>
      <c r="E38" s="52"/>
      <c r="F38" s="98"/>
      <c r="G38" s="52"/>
      <c r="H38" s="52">
        <v>111062.27338</v>
      </c>
      <c r="I38" s="52">
        <v>169484.51306999999</v>
      </c>
      <c r="J38" s="52">
        <v>227299.12279999995</v>
      </c>
      <c r="K38" s="138">
        <v>59558.655740000002</v>
      </c>
      <c r="L38" s="52">
        <v>118331.04724</v>
      </c>
      <c r="M38" s="52">
        <v>178974.72690000001</v>
      </c>
      <c r="N38" s="52">
        <v>239251.57827999996</v>
      </c>
      <c r="O38" s="177">
        <v>64273.840759999992</v>
      </c>
    </row>
    <row r="39" spans="4:15" x14ac:dyDescent="0.2">
      <c r="D39" s="78" t="s">
        <v>52</v>
      </c>
      <c r="E39" s="46"/>
      <c r="F39" s="99"/>
      <c r="G39" s="43"/>
      <c r="H39" s="43">
        <v>-29229.2755</v>
      </c>
      <c r="I39" s="43">
        <v>-44318.922060000004</v>
      </c>
      <c r="J39" s="43">
        <v>-60712.05229</v>
      </c>
      <c r="K39" s="134">
        <v>-15712.48652</v>
      </c>
      <c r="L39" s="43">
        <v>-31534.14903</v>
      </c>
      <c r="M39" s="43">
        <v>-47550.549319999998</v>
      </c>
      <c r="N39" s="43">
        <v>-63752.923719999999</v>
      </c>
      <c r="O39" s="175">
        <v>-16351.739720000001</v>
      </c>
    </row>
    <row r="40" spans="4:15" x14ac:dyDescent="0.2">
      <c r="D40" s="77" t="s">
        <v>53</v>
      </c>
      <c r="E40" s="44"/>
      <c r="F40" s="95"/>
      <c r="G40" s="44"/>
      <c r="H40" s="44">
        <v>-29481.0867</v>
      </c>
      <c r="I40" s="44">
        <v>-44516.063410000002</v>
      </c>
      <c r="J40" s="44">
        <v>-60578.884230000003</v>
      </c>
      <c r="K40" s="135">
        <v>-16497.395089999998</v>
      </c>
      <c r="L40" s="44">
        <v>-33236.198909999999</v>
      </c>
      <c r="M40" s="44">
        <v>-50214.649789999996</v>
      </c>
      <c r="N40" s="44">
        <v>-71016.700859999997</v>
      </c>
      <c r="O40" s="175">
        <v>-19630.8861</v>
      </c>
    </row>
    <row r="41" spans="4:15" ht="15.75" thickBot="1" x14ac:dyDescent="0.3">
      <c r="D41" s="21" t="s">
        <v>68</v>
      </c>
      <c r="E41" s="49"/>
      <c r="F41" s="97"/>
      <c r="G41" s="49"/>
      <c r="H41" s="49">
        <v>52351.911179999996</v>
      </c>
      <c r="I41" s="49">
        <v>80649.527599999972</v>
      </c>
      <c r="J41" s="49">
        <v>106008.18627999997</v>
      </c>
      <c r="K41" s="137">
        <v>27348.774130000005</v>
      </c>
      <c r="L41" s="49">
        <v>53560.6993</v>
      </c>
      <c r="M41" s="49">
        <v>81209.527790000022</v>
      </c>
      <c r="N41" s="49">
        <v>104481.95369999997</v>
      </c>
      <c r="O41" s="176">
        <v>28291.214939999994</v>
      </c>
    </row>
    <row r="42" spans="4:15" x14ac:dyDescent="0.2">
      <c r="D42" s="78" t="s">
        <v>55</v>
      </c>
      <c r="E42" s="46"/>
      <c r="F42" s="99"/>
      <c r="G42" s="43"/>
      <c r="H42" s="43">
        <v>-7560.8569899999993</v>
      </c>
      <c r="I42" s="43">
        <v>-11337.029149999998</v>
      </c>
      <c r="J42" s="43">
        <v>-15236.767250000001</v>
      </c>
      <c r="K42" s="134">
        <v>-3601.9558700000002</v>
      </c>
      <c r="L42" s="43">
        <v>-7136.9635499999995</v>
      </c>
      <c r="M42" s="43">
        <v>-10679.455820000001</v>
      </c>
      <c r="N42" s="43">
        <v>-14212.28334</v>
      </c>
      <c r="O42" s="175">
        <v>-3393.52556</v>
      </c>
    </row>
    <row r="43" spans="4:15" x14ac:dyDescent="0.2">
      <c r="D43" s="78" t="s">
        <v>56</v>
      </c>
      <c r="E43" s="46"/>
      <c r="F43" s="99"/>
      <c r="G43" s="44"/>
      <c r="H43" s="44">
        <v>55.955970000000001</v>
      </c>
      <c r="I43" s="44">
        <v>143.80745000000002</v>
      </c>
      <c r="J43" s="44">
        <v>308.55331000000001</v>
      </c>
      <c r="K43" s="135">
        <v>51.179940000000002</v>
      </c>
      <c r="L43" s="44">
        <v>159.01760000000002</v>
      </c>
      <c r="M43" s="44">
        <v>274.25099</v>
      </c>
      <c r="N43" s="44">
        <v>464.20648</v>
      </c>
      <c r="O43" s="175">
        <v>180.27602999999999</v>
      </c>
    </row>
    <row r="44" spans="4:15" x14ac:dyDescent="0.2">
      <c r="D44" s="78" t="s">
        <v>57</v>
      </c>
      <c r="E44" s="46"/>
      <c r="F44" s="99"/>
      <c r="G44" s="44"/>
      <c r="H44" s="44">
        <v>-27503.176979999997</v>
      </c>
      <c r="I44" s="44">
        <v>-41076.412420000008</v>
      </c>
      <c r="J44" s="44">
        <v>-54247.518320000003</v>
      </c>
      <c r="K44" s="135">
        <v>-12043.749239999999</v>
      </c>
      <c r="L44" s="44">
        <v>-22726.972470000004</v>
      </c>
      <c r="M44" s="44">
        <v>-33464.764649999997</v>
      </c>
      <c r="N44" s="44">
        <v>-44213.619009999995</v>
      </c>
      <c r="O44" s="175">
        <v>-10706.611339999999</v>
      </c>
    </row>
    <row r="45" spans="4:15" x14ac:dyDescent="0.2">
      <c r="D45" s="78" t="s">
        <v>58</v>
      </c>
      <c r="E45" s="46"/>
      <c r="F45" s="99"/>
      <c r="G45" s="44"/>
      <c r="H45" s="44">
        <v>-669.87202000000002</v>
      </c>
      <c r="I45" s="44">
        <v>-1004.9535100000001</v>
      </c>
      <c r="J45" s="44">
        <v>-1304.55646</v>
      </c>
      <c r="K45" s="135">
        <v>-360.70618000000002</v>
      </c>
      <c r="L45" s="44">
        <v>-2350.3129900000004</v>
      </c>
      <c r="M45" s="44">
        <v>-2622.2137299999999</v>
      </c>
      <c r="N45" s="44">
        <v>-2885.0335700000001</v>
      </c>
      <c r="O45" s="175">
        <v>-242.02025</v>
      </c>
    </row>
    <row r="46" spans="4:15" x14ac:dyDescent="0.2">
      <c r="D46" s="78" t="s">
        <v>59</v>
      </c>
      <c r="E46" s="46"/>
      <c r="F46" s="99"/>
      <c r="G46" s="44"/>
      <c r="H46" s="44">
        <v>37.671459999999996</v>
      </c>
      <c r="I46" s="44">
        <v>22.486450000000001</v>
      </c>
      <c r="J46" s="44">
        <v>22.76163</v>
      </c>
      <c r="K46" s="135">
        <v>-107.74253999999999</v>
      </c>
      <c r="L46" s="44">
        <v>-71.448549999999997</v>
      </c>
      <c r="M46" s="44">
        <v>-97.057339999999996</v>
      </c>
      <c r="N46" s="44">
        <v>-111.32286000000001</v>
      </c>
      <c r="O46" s="175">
        <v>-75.306939999999997</v>
      </c>
    </row>
    <row r="47" spans="4:15" ht="15.75" thickBot="1" x14ac:dyDescent="0.3">
      <c r="D47" s="21" t="s">
        <v>69</v>
      </c>
      <c r="E47" s="49"/>
      <c r="F47" s="97"/>
      <c r="G47" s="49"/>
      <c r="H47" s="49">
        <v>-35640.278559999999</v>
      </c>
      <c r="I47" s="49">
        <v>-53252.101180000005</v>
      </c>
      <c r="J47" s="49">
        <v>-70457.527090000018</v>
      </c>
      <c r="K47" s="137">
        <v>-16062.973889999997</v>
      </c>
      <c r="L47" s="49">
        <v>-32126.679960000001</v>
      </c>
      <c r="M47" s="49">
        <v>-46589.240550000002</v>
      </c>
      <c r="N47" s="49">
        <v>-60958.052299999996</v>
      </c>
      <c r="O47" s="176">
        <v>-14237.18806</v>
      </c>
    </row>
    <row r="48" spans="4:15" ht="15.75" thickBot="1" x14ac:dyDescent="0.3">
      <c r="D48" s="20" t="s">
        <v>70</v>
      </c>
      <c r="E48" s="48"/>
      <c r="F48" s="100"/>
      <c r="G48" s="48"/>
      <c r="H48" s="48">
        <v>16711.632619999997</v>
      </c>
      <c r="I48" s="48">
        <v>27397.426419999967</v>
      </c>
      <c r="J48" s="48">
        <v>35550.659189999948</v>
      </c>
      <c r="K48" s="139">
        <v>11285.800240000008</v>
      </c>
      <c r="L48" s="48">
        <v>21434.019339999999</v>
      </c>
      <c r="M48" s="48">
        <v>34620.28724000002</v>
      </c>
      <c r="N48" s="48">
        <v>43523.901399999973</v>
      </c>
      <c r="O48" s="178">
        <v>14054.026879999994</v>
      </c>
    </row>
    <row r="49" spans="4:15" x14ac:dyDescent="0.2">
      <c r="D49" s="78" t="s">
        <v>62</v>
      </c>
      <c r="E49" s="46"/>
      <c r="F49" s="99"/>
      <c r="G49" s="43"/>
      <c r="H49" s="43">
        <v>-2611.90121</v>
      </c>
      <c r="I49" s="43">
        <v>-4465.7218700000003</v>
      </c>
      <c r="J49" s="43">
        <v>-5900.3295799999996</v>
      </c>
      <c r="K49" s="134">
        <v>-2040.83482</v>
      </c>
      <c r="L49" s="43">
        <v>-3786.00054</v>
      </c>
      <c r="M49" s="43">
        <v>-6137.0662599999996</v>
      </c>
      <c r="N49" s="43">
        <v>-10099.301099999999</v>
      </c>
      <c r="O49" s="175">
        <v>-2752.92065</v>
      </c>
    </row>
    <row r="50" spans="4:15" ht="15.75" thickBot="1" x14ac:dyDescent="0.3">
      <c r="D50" s="26" t="s">
        <v>71</v>
      </c>
      <c r="E50" s="50"/>
      <c r="F50" s="101"/>
      <c r="G50" s="50"/>
      <c r="H50" s="50">
        <v>14099.731409999997</v>
      </c>
      <c r="I50" s="50">
        <v>22931.704549999966</v>
      </c>
      <c r="J50" s="50">
        <v>29650.32960999995</v>
      </c>
      <c r="K50" s="140">
        <v>9244.9654200000077</v>
      </c>
      <c r="L50" s="50">
        <v>17648.018799999998</v>
      </c>
      <c r="M50" s="50">
        <v>28483.22098000002</v>
      </c>
      <c r="N50" s="50">
        <v>33424.600299999976</v>
      </c>
      <c r="O50" s="179">
        <v>11301.106229999994</v>
      </c>
    </row>
    <row r="51" spans="4:15" ht="21.6" customHeight="1" thickTop="1" x14ac:dyDescent="0.25">
      <c r="D51" s="7"/>
    </row>
    <row r="52" spans="4:15" ht="15.75" x14ac:dyDescent="0.25">
      <c r="D52" s="148" t="s">
        <v>72</v>
      </c>
      <c r="E52" s="149"/>
      <c r="F52" s="150"/>
      <c r="G52" s="150"/>
      <c r="H52" s="150"/>
      <c r="I52" s="150"/>
      <c r="J52" s="150"/>
      <c r="K52" s="150"/>
      <c r="L52" s="150"/>
      <c r="M52" s="150"/>
      <c r="N52" s="150"/>
      <c r="O52" s="150"/>
    </row>
    <row r="53" spans="4:15" x14ac:dyDescent="0.2">
      <c r="E53" s="10"/>
      <c r="F53" s="96" t="s">
        <v>29</v>
      </c>
      <c r="G53" s="105"/>
      <c r="H53" s="105"/>
      <c r="L53" s="105"/>
    </row>
    <row r="54" spans="4:15" ht="22.5" x14ac:dyDescent="0.2">
      <c r="D54" s="9" t="s">
        <v>225</v>
      </c>
      <c r="E54" s="8"/>
      <c r="F54" s="170" t="s">
        <v>45</v>
      </c>
      <c r="G54" s="92" t="s">
        <v>30</v>
      </c>
      <c r="H54" s="92" t="s">
        <v>31</v>
      </c>
      <c r="I54" s="92" t="s">
        <v>32</v>
      </c>
      <c r="J54" s="92" t="s">
        <v>33</v>
      </c>
      <c r="K54" s="92" t="s">
        <v>34</v>
      </c>
      <c r="L54" s="92" t="s">
        <v>211</v>
      </c>
      <c r="M54" s="92" t="s">
        <v>215</v>
      </c>
      <c r="N54" s="92" t="s">
        <v>220</v>
      </c>
      <c r="O54" s="92" t="str">
        <f>+O8</f>
        <v>Q1/2026</v>
      </c>
    </row>
    <row r="56" spans="4:15" ht="15.75" thickBot="1" x14ac:dyDescent="0.3">
      <c r="D56" s="16" t="s">
        <v>73</v>
      </c>
      <c r="E56" s="53"/>
      <c r="F56" s="93">
        <v>10226.50273</v>
      </c>
      <c r="G56" s="93">
        <v>7337.4560899999924</v>
      </c>
      <c r="H56" s="93">
        <v>9374.1765300000079</v>
      </c>
      <c r="I56" s="93">
        <v>10685.793799999967</v>
      </c>
      <c r="J56" s="93">
        <v>8153.2327800000348</v>
      </c>
      <c r="K56" s="156">
        <v>11285.800240000008</v>
      </c>
      <c r="L56" s="93">
        <v>10148.219099999991</v>
      </c>
      <c r="M56" s="93">
        <v>13186.267900000021</v>
      </c>
      <c r="N56" s="93">
        <v>8903.6141599999537</v>
      </c>
      <c r="O56" s="156">
        <v>14054.026879999994</v>
      </c>
    </row>
    <row r="57" spans="4:15" x14ac:dyDescent="0.2">
      <c r="D57" s="78" t="s">
        <v>53</v>
      </c>
      <c r="E57" s="44"/>
      <c r="F57" s="95">
        <v>14108.599900000001</v>
      </c>
      <c r="G57" s="95">
        <v>14625.28225</v>
      </c>
      <c r="H57" s="95">
        <v>14840.15223</v>
      </c>
      <c r="I57" s="95">
        <v>15027.20062</v>
      </c>
      <c r="J57" s="95">
        <v>16028.969780000007</v>
      </c>
      <c r="K57" s="135">
        <v>16489.831340000001</v>
      </c>
      <c r="L57" s="95">
        <v>16696.309129999998</v>
      </c>
      <c r="M57" s="95">
        <v>16866.09375</v>
      </c>
      <c r="N57" s="95">
        <v>20695.923699999999</v>
      </c>
      <c r="O57" s="135">
        <v>19524.707569999999</v>
      </c>
    </row>
    <row r="58" spans="4:15" x14ac:dyDescent="0.2">
      <c r="D58" s="77" t="s">
        <v>74</v>
      </c>
      <c r="E58" s="44"/>
      <c r="F58" s="95">
        <v>3.6985900000000003</v>
      </c>
      <c r="G58" s="95">
        <v>7.8762700000000008</v>
      </c>
      <c r="H58" s="95">
        <v>7.775949999999999</v>
      </c>
      <c r="I58" s="95">
        <v>7.7760899999999999</v>
      </c>
      <c r="J58" s="95">
        <v>33.851039999999998</v>
      </c>
      <c r="K58" s="135">
        <v>7.5637499999999998</v>
      </c>
      <c r="L58" s="95">
        <v>42.494690000000006</v>
      </c>
      <c r="M58" s="95">
        <v>112.35713</v>
      </c>
      <c r="N58" s="95">
        <v>106.12736999999998</v>
      </c>
      <c r="O58" s="135">
        <v>106.17852999999999</v>
      </c>
    </row>
    <row r="59" spans="4:15" x14ac:dyDescent="0.2">
      <c r="D59" s="77" t="s">
        <v>75</v>
      </c>
      <c r="E59" s="44"/>
      <c r="F59" s="95">
        <v>15861.763279999999</v>
      </c>
      <c r="G59" s="95">
        <v>14382.971170000001</v>
      </c>
      <c r="H59" s="95">
        <v>14846.304329999999</v>
      </c>
      <c r="I59" s="95">
        <v>15089.646560000005</v>
      </c>
      <c r="J59" s="95">
        <v>16393.130229999995</v>
      </c>
      <c r="K59" s="135">
        <v>15712.48652</v>
      </c>
      <c r="L59" s="95">
        <v>15821.66251</v>
      </c>
      <c r="M59" s="95">
        <v>16016.400289999998</v>
      </c>
      <c r="N59" s="95">
        <v>16202.374400000001</v>
      </c>
      <c r="O59" s="135">
        <v>16351.739720000001</v>
      </c>
    </row>
    <row r="60" spans="4:15" hidden="1" x14ac:dyDescent="0.2">
      <c r="D60" s="77" t="s">
        <v>76</v>
      </c>
      <c r="E60" s="44"/>
      <c r="F60" s="95">
        <v>0</v>
      </c>
      <c r="G60" s="95"/>
      <c r="H60" s="95">
        <v>0</v>
      </c>
      <c r="I60" s="95">
        <v>0</v>
      </c>
      <c r="J60" s="95">
        <v>0</v>
      </c>
      <c r="K60" s="135">
        <v>0</v>
      </c>
      <c r="L60" s="95">
        <v>0</v>
      </c>
      <c r="M60" s="95">
        <v>0</v>
      </c>
      <c r="N60" s="95">
        <v>0</v>
      </c>
      <c r="O60" s="135">
        <v>0</v>
      </c>
    </row>
    <row r="61" spans="4:15" hidden="1" x14ac:dyDescent="0.2">
      <c r="D61" s="77" t="s">
        <v>77</v>
      </c>
      <c r="E61" s="44"/>
      <c r="F61" s="95">
        <v>0</v>
      </c>
      <c r="G61" s="95"/>
      <c r="H61" s="95">
        <v>0</v>
      </c>
      <c r="I61" s="95">
        <v>0</v>
      </c>
      <c r="J61" s="95">
        <v>0</v>
      </c>
      <c r="K61" s="135">
        <v>0</v>
      </c>
      <c r="L61" s="95">
        <v>0</v>
      </c>
      <c r="M61" s="95">
        <v>0</v>
      </c>
      <c r="N61" s="95">
        <v>0</v>
      </c>
      <c r="O61" s="135">
        <v>0</v>
      </c>
    </row>
    <row r="62" spans="4:15" hidden="1" x14ac:dyDescent="0.2">
      <c r="D62" s="77" t="s">
        <v>78</v>
      </c>
      <c r="E62" s="44"/>
      <c r="F62" s="95">
        <v>0</v>
      </c>
      <c r="G62" s="95"/>
      <c r="H62" s="95">
        <v>0</v>
      </c>
      <c r="I62" s="95">
        <v>0</v>
      </c>
      <c r="J62" s="95">
        <v>0</v>
      </c>
      <c r="K62" s="135">
        <v>0</v>
      </c>
      <c r="L62" s="95">
        <v>0</v>
      </c>
      <c r="M62" s="95">
        <v>0</v>
      </c>
      <c r="N62" s="95">
        <v>0</v>
      </c>
      <c r="O62" s="135">
        <v>0</v>
      </c>
    </row>
    <row r="63" spans="4:15" x14ac:dyDescent="0.2">
      <c r="D63" s="77" t="s">
        <v>79</v>
      </c>
      <c r="E63" s="44"/>
      <c r="F63" s="95">
        <v>151.68407000000002</v>
      </c>
      <c r="G63" s="95">
        <v>375.45515999999998</v>
      </c>
      <c r="H63" s="95">
        <v>168.74635000000001</v>
      </c>
      <c r="I63" s="95">
        <v>114.15832</v>
      </c>
      <c r="J63" s="95">
        <v>256.80957000000001</v>
      </c>
      <c r="K63" s="135">
        <v>109.40896000000001</v>
      </c>
      <c r="L63" s="95">
        <v>569.85755000000006</v>
      </c>
      <c r="M63" s="95">
        <v>148.12837999999999</v>
      </c>
      <c r="N63" s="95">
        <v>665.64357999999993</v>
      </c>
      <c r="O63" s="135">
        <v>188.90367000000001</v>
      </c>
    </row>
    <row r="64" spans="4:15" x14ac:dyDescent="0.2">
      <c r="D64" s="77" t="s">
        <v>80</v>
      </c>
      <c r="E64" s="44"/>
      <c r="F64" s="95">
        <v>329.93171999999998</v>
      </c>
      <c r="G64" s="95">
        <v>27.881590000000003</v>
      </c>
      <c r="H64" s="95">
        <v>32.023960000000002</v>
      </c>
      <c r="I64" s="95">
        <v>29.459039999999987</v>
      </c>
      <c r="J64" s="95">
        <v>17.835219999999993</v>
      </c>
      <c r="K64" s="135">
        <v>24.91694</v>
      </c>
      <c r="L64" s="95">
        <v>14.843349999999997</v>
      </c>
      <c r="M64" s="95">
        <v>25.042510000000007</v>
      </c>
      <c r="N64" s="95">
        <v>-57.135110000000005</v>
      </c>
      <c r="O64" s="135">
        <v>6.276629999999999</v>
      </c>
    </row>
    <row r="65" spans="4:15" x14ac:dyDescent="0.2">
      <c r="D65" s="77" t="s">
        <v>59</v>
      </c>
      <c r="E65" s="44"/>
      <c r="F65" s="95">
        <v>0.82899999999999996</v>
      </c>
      <c r="G65" s="95">
        <v>-8.6646000000000001</v>
      </c>
      <c r="H65" s="95">
        <v>-29.006880000000002</v>
      </c>
      <c r="I65" s="95">
        <v>15.185030000000001</v>
      </c>
      <c r="J65" s="95">
        <v>-0.27517999999999887</v>
      </c>
      <c r="K65" s="135">
        <v>107.74253999999999</v>
      </c>
      <c r="L65" s="95">
        <v>-36.293989999999994</v>
      </c>
      <c r="M65" s="95">
        <v>25.608789999999999</v>
      </c>
      <c r="N65" s="95">
        <v>14.265520000000009</v>
      </c>
      <c r="O65" s="135">
        <v>75.306939999999997</v>
      </c>
    </row>
    <row r="66" spans="4:15" x14ac:dyDescent="0.2">
      <c r="D66" s="77" t="s">
        <v>56</v>
      </c>
      <c r="E66" s="44"/>
      <c r="F66" s="95">
        <v>-600.71232999999995</v>
      </c>
      <c r="G66" s="95">
        <v>-25.690669999999997</v>
      </c>
      <c r="H66" s="95">
        <v>-30.265300000000003</v>
      </c>
      <c r="I66" s="95">
        <v>-87.851480000000009</v>
      </c>
      <c r="J66" s="95">
        <v>-164.74585999999999</v>
      </c>
      <c r="K66" s="135">
        <v>-51.179940000000002</v>
      </c>
      <c r="L66" s="95">
        <v>-107.83766000000001</v>
      </c>
      <c r="M66" s="95">
        <v>-115.23338999999999</v>
      </c>
      <c r="N66" s="95">
        <v>-189.95549</v>
      </c>
      <c r="O66" s="135">
        <v>-180.27602999999999</v>
      </c>
    </row>
    <row r="67" spans="4:15" x14ac:dyDescent="0.2">
      <c r="D67" s="77" t="s">
        <v>57</v>
      </c>
      <c r="E67" s="44"/>
      <c r="F67" s="95">
        <v>20814.966959999998</v>
      </c>
      <c r="G67" s="95">
        <v>18071.45377</v>
      </c>
      <c r="H67" s="95">
        <v>17629.147080000002</v>
      </c>
      <c r="I67" s="95">
        <v>17667.836520000004</v>
      </c>
      <c r="J67" s="95">
        <v>17383.184780000003</v>
      </c>
      <c r="K67" s="135">
        <v>15961.97827</v>
      </c>
      <c r="L67" s="95">
        <v>16190.867770000004</v>
      </c>
      <c r="M67" s="95">
        <v>14535.209329999991</v>
      </c>
      <c r="N67" s="95">
        <v>14527.143150000004</v>
      </c>
      <c r="O67" s="135">
        <v>14325.580010000001</v>
      </c>
    </row>
    <row r="68" spans="4:15" x14ac:dyDescent="0.2">
      <c r="D68" s="77" t="s">
        <v>81</v>
      </c>
      <c r="E68" s="44"/>
      <c r="F68" s="95">
        <v>-42.009049999999995</v>
      </c>
      <c r="G68" s="95">
        <v>-36.349539999999998</v>
      </c>
      <c r="H68" s="95">
        <v>-265.83728000000002</v>
      </c>
      <c r="I68" s="95">
        <v>-34.925389999999993</v>
      </c>
      <c r="J68" s="95">
        <v>-132.84400999999997</v>
      </c>
      <c r="K68" s="135">
        <v>-109.05848999999999</v>
      </c>
      <c r="L68" s="95">
        <v>-139.02523000000002</v>
      </c>
      <c r="M68" s="95">
        <v>-100.7757</v>
      </c>
      <c r="N68" s="95">
        <v>-92.855420000000038</v>
      </c>
      <c r="O68" s="135">
        <v>-76.88788000000001</v>
      </c>
    </row>
    <row r="69" spans="4:15" ht="15.75" thickBot="1" x14ac:dyDescent="0.3">
      <c r="D69" s="16" t="s">
        <v>82</v>
      </c>
      <c r="E69" s="47"/>
      <c r="F69" s="93">
        <v>50628.752140000004</v>
      </c>
      <c r="G69" s="93">
        <v>47420.215400000001</v>
      </c>
      <c r="H69" s="93">
        <v>47199.040439999997</v>
      </c>
      <c r="I69" s="93">
        <v>47828.485310000047</v>
      </c>
      <c r="J69" s="93">
        <v>49815.915569999983</v>
      </c>
      <c r="K69" s="131">
        <v>48253.689890000001</v>
      </c>
      <c r="L69" s="93">
        <v>49052.878120000016</v>
      </c>
      <c r="M69" s="93">
        <v>47512.831089999963</v>
      </c>
      <c r="N69" s="93">
        <v>51871.531700000021</v>
      </c>
      <c r="O69" s="131">
        <v>50321.529159999998</v>
      </c>
    </row>
    <row r="70" spans="4:15" x14ac:dyDescent="0.2">
      <c r="D70" s="78" t="s">
        <v>83</v>
      </c>
      <c r="E70" s="46"/>
      <c r="F70" s="99">
        <v>-6733.6183200000005</v>
      </c>
      <c r="G70" s="95">
        <v>-1929.92481</v>
      </c>
      <c r="H70" s="95">
        <v>3157.8682099999996</v>
      </c>
      <c r="I70" s="95">
        <v>-4054.9766999999993</v>
      </c>
      <c r="J70" s="95">
        <v>4341.4858499999991</v>
      </c>
      <c r="K70" s="135">
        <v>-629.12306999999998</v>
      </c>
      <c r="L70" s="95">
        <v>845.31252999999992</v>
      </c>
      <c r="M70" s="95">
        <v>832.32168999999999</v>
      </c>
      <c r="N70" s="95">
        <v>-711.22449000000006</v>
      </c>
      <c r="O70" s="135">
        <v>273.77765000000005</v>
      </c>
    </row>
    <row r="71" spans="4:15" x14ac:dyDescent="0.2">
      <c r="D71" s="77" t="s">
        <v>84</v>
      </c>
      <c r="E71" s="44"/>
      <c r="F71" s="95">
        <v>-89.086565999999948</v>
      </c>
      <c r="G71" s="95">
        <v>281.13639000000001</v>
      </c>
      <c r="H71" s="95">
        <v>-407.97325999999998</v>
      </c>
      <c r="I71" s="95">
        <v>225.30712999999997</v>
      </c>
      <c r="J71" s="95">
        <v>209.57244000000003</v>
      </c>
      <c r="K71" s="135">
        <v>-159.40248</v>
      </c>
      <c r="L71" s="95">
        <v>608.07204000000002</v>
      </c>
      <c r="M71" s="95">
        <v>111.17713999999995</v>
      </c>
      <c r="N71" s="95">
        <v>-124.47883999999993</v>
      </c>
      <c r="O71" s="135">
        <v>-36.184220000000003</v>
      </c>
    </row>
    <row r="72" spans="4:15" x14ac:dyDescent="0.2">
      <c r="D72" s="78" t="s">
        <v>85</v>
      </c>
      <c r="E72" s="44"/>
      <c r="F72" s="95">
        <v>-8766.8022899999996</v>
      </c>
      <c r="G72" s="95">
        <v>-1325.9321499999999</v>
      </c>
      <c r="H72" s="95">
        <v>-1999.5128500000003</v>
      </c>
      <c r="I72" s="95">
        <v>-2415.7003399999999</v>
      </c>
      <c r="J72" s="95">
        <v>-6948.1528800000006</v>
      </c>
      <c r="K72" s="135">
        <v>1150.07591</v>
      </c>
      <c r="L72" s="95">
        <v>1278.2268800000002</v>
      </c>
      <c r="M72" s="95">
        <v>2799.7967599999997</v>
      </c>
      <c r="N72" s="95">
        <v>-5378.3632299999999</v>
      </c>
      <c r="O72" s="135">
        <v>-241.54497000000001</v>
      </c>
    </row>
    <row r="73" spans="4:15" x14ac:dyDescent="0.2">
      <c r="D73" s="77" t="s">
        <v>86</v>
      </c>
      <c r="E73" s="44"/>
      <c r="F73" s="95">
        <v>-212.70798400000012</v>
      </c>
      <c r="G73" s="95">
        <v>235.24979999999999</v>
      </c>
      <c r="H73" s="95">
        <v>296.45400000000001</v>
      </c>
      <c r="I73" s="95">
        <v>97.974600000000009</v>
      </c>
      <c r="J73" s="95">
        <v>-777.75990000000002</v>
      </c>
      <c r="K73" s="135">
        <v>-1173.1587</v>
      </c>
      <c r="L73" s="95">
        <v>-3910.8182000000006</v>
      </c>
      <c r="M73" s="95">
        <v>-131.59909999999945</v>
      </c>
      <c r="N73" s="95">
        <v>-956.38087999999971</v>
      </c>
      <c r="O73" s="135">
        <v>-184.6028</v>
      </c>
    </row>
    <row r="74" spans="4:15" x14ac:dyDescent="0.2">
      <c r="D74" s="77" t="s">
        <v>87</v>
      </c>
      <c r="E74" s="44"/>
      <c r="F74" s="95">
        <v>9263.4868000000006</v>
      </c>
      <c r="G74" s="95">
        <v>-380.04043000000001</v>
      </c>
      <c r="H74" s="95">
        <v>2842.9020500000001</v>
      </c>
      <c r="I74" s="95">
        <v>-223.85502000000042</v>
      </c>
      <c r="J74" s="95">
        <v>1227.2716500000006</v>
      </c>
      <c r="K74" s="135">
        <v>-1359.0365400000001</v>
      </c>
      <c r="L74" s="95">
        <v>8796.8154900000009</v>
      </c>
      <c r="M74" s="95">
        <v>-8543.4564199999986</v>
      </c>
      <c r="N74" s="95">
        <v>2864.1389199999994</v>
      </c>
      <c r="O74" s="135">
        <v>7870.8599800000002</v>
      </c>
    </row>
    <row r="75" spans="4:15" x14ac:dyDescent="0.2">
      <c r="D75" s="77" t="s">
        <v>88</v>
      </c>
      <c r="E75" s="44"/>
      <c r="F75" s="95">
        <v>-1882.83152</v>
      </c>
      <c r="G75" s="95">
        <v>-2027.3683899999999</v>
      </c>
      <c r="H75" s="95">
        <v>1602.5132199999998</v>
      </c>
      <c r="I75" s="95">
        <v>-964.97680999999989</v>
      </c>
      <c r="J75" s="95">
        <v>-441.13923999999997</v>
      </c>
      <c r="K75" s="135">
        <v>-120.50527000000001</v>
      </c>
      <c r="L75" s="95">
        <v>754.62070999999992</v>
      </c>
      <c r="M75" s="95">
        <v>-376.06865999999991</v>
      </c>
      <c r="N75" s="95">
        <v>-508.93175000000002</v>
      </c>
      <c r="O75" s="135">
        <v>99.278369999999995</v>
      </c>
    </row>
    <row r="76" spans="4:15" x14ac:dyDescent="0.2">
      <c r="D76" s="77" t="s">
        <v>89</v>
      </c>
      <c r="E76" s="44"/>
      <c r="F76" s="95">
        <v>559.95740000000001</v>
      </c>
      <c r="G76" s="95">
        <v>-158.88403</v>
      </c>
      <c r="H76" s="95">
        <v>376.92877999999996</v>
      </c>
      <c r="I76" s="95">
        <v>635.68403000000001</v>
      </c>
      <c r="J76" s="95">
        <v>-80.561230000000023</v>
      </c>
      <c r="K76" s="135">
        <v>-55.348690000000005</v>
      </c>
      <c r="L76" s="95">
        <v>-141.61935999999997</v>
      </c>
      <c r="M76" s="95">
        <v>241.06795999999997</v>
      </c>
      <c r="N76" s="95">
        <v>594.99308999999994</v>
      </c>
      <c r="O76" s="135">
        <v>75.067990000000009</v>
      </c>
    </row>
    <row r="77" spans="4:15" ht="15.75" thickBot="1" x14ac:dyDescent="0.3">
      <c r="D77" s="16" t="s">
        <v>90</v>
      </c>
      <c r="E77" s="47"/>
      <c r="F77" s="93">
        <v>-7861.6024799999986</v>
      </c>
      <c r="G77" s="93">
        <v>-5305.7636199999997</v>
      </c>
      <c r="H77" s="93">
        <v>5869.1801499999992</v>
      </c>
      <c r="I77" s="93">
        <v>-6700.5431099999996</v>
      </c>
      <c r="J77" s="93">
        <v>-2469.2833100000007</v>
      </c>
      <c r="K77" s="131">
        <v>-2346.4988399999997</v>
      </c>
      <c r="L77" s="93">
        <v>8230.6100899999983</v>
      </c>
      <c r="M77" s="93">
        <v>-5066.7606299999989</v>
      </c>
      <c r="N77" s="93">
        <v>-4220.2471800000003</v>
      </c>
      <c r="O77" s="131">
        <v>7856.652</v>
      </c>
    </row>
    <row r="78" spans="4:15" x14ac:dyDescent="0.2">
      <c r="D78" s="78" t="s">
        <v>91</v>
      </c>
      <c r="E78" s="33"/>
      <c r="F78" s="99">
        <v>0</v>
      </c>
      <c r="G78" s="99"/>
      <c r="H78" s="99">
        <v>0</v>
      </c>
      <c r="I78" s="99">
        <v>0</v>
      </c>
      <c r="J78" s="99">
        <v>0</v>
      </c>
      <c r="K78" s="141">
        <v>0</v>
      </c>
      <c r="L78" s="99">
        <v>0</v>
      </c>
      <c r="M78" s="99">
        <v>0</v>
      </c>
      <c r="N78" s="99">
        <v>-134.39150000000001</v>
      </c>
      <c r="O78" s="141">
        <v>0</v>
      </c>
    </row>
    <row r="79" spans="4:15" x14ac:dyDescent="0.2">
      <c r="D79" s="78" t="s">
        <v>92</v>
      </c>
      <c r="E79" s="33"/>
      <c r="F79" s="95">
        <v>600.71232999999995</v>
      </c>
      <c r="G79" s="95">
        <v>25.690669999999997</v>
      </c>
      <c r="H79" s="95">
        <v>30.265300000000003</v>
      </c>
      <c r="I79" s="95">
        <v>87.851480000000009</v>
      </c>
      <c r="J79" s="95">
        <v>164.74585999999999</v>
      </c>
      <c r="K79" s="135">
        <v>51.179940000000002</v>
      </c>
      <c r="L79" s="95">
        <v>107.83766000000001</v>
      </c>
      <c r="M79" s="95">
        <v>115.23338999999999</v>
      </c>
      <c r="N79" s="95">
        <v>189.95549</v>
      </c>
      <c r="O79" s="135">
        <v>180.27602999999999</v>
      </c>
    </row>
    <row r="80" spans="4:15" x14ac:dyDescent="0.2">
      <c r="D80" s="78" t="s">
        <v>93</v>
      </c>
      <c r="E80" s="33"/>
      <c r="F80" s="95">
        <v>-1879.221</v>
      </c>
      <c r="G80" s="95">
        <v>-933.34007999999994</v>
      </c>
      <c r="H80" s="95">
        <v>-3677.3048600000002</v>
      </c>
      <c r="I80" s="95">
        <v>-1301.7194099999997</v>
      </c>
      <c r="J80" s="95">
        <v>-2808.8593099999998</v>
      </c>
      <c r="K80" s="135">
        <v>-1379.33079</v>
      </c>
      <c r="L80" s="95">
        <v>-3422.2043400000002</v>
      </c>
      <c r="M80" s="95">
        <v>-1805.90625</v>
      </c>
      <c r="N80" s="95">
        <v>-6995.3232700000008</v>
      </c>
      <c r="O80" s="135">
        <v>-1538.1431</v>
      </c>
    </row>
    <row r="81" spans="4:15" ht="15.75" thickBot="1" x14ac:dyDescent="0.3">
      <c r="D81" s="21" t="s">
        <v>94</v>
      </c>
      <c r="E81" s="35"/>
      <c r="F81" s="93">
        <v>51715.143720000007</v>
      </c>
      <c r="G81" s="93">
        <v>48544.258459999997</v>
      </c>
      <c r="H81" s="93">
        <v>58795.357560000004</v>
      </c>
      <c r="I81" s="93">
        <v>50599.868070000011</v>
      </c>
      <c r="J81" s="93">
        <v>52855.75159</v>
      </c>
      <c r="K81" s="131">
        <v>55864.840440000007</v>
      </c>
      <c r="L81" s="93">
        <v>64117.340630000013</v>
      </c>
      <c r="M81" s="93">
        <v>53941.665500000003</v>
      </c>
      <c r="N81" s="93">
        <v>49615.139399999956</v>
      </c>
      <c r="O81" s="131">
        <v>70874.34096999999</v>
      </c>
    </row>
    <row r="82" spans="4:15" x14ac:dyDescent="0.2">
      <c r="D82" s="23" t="s">
        <v>95</v>
      </c>
      <c r="E82" s="33"/>
      <c r="F82" s="99">
        <v>-34495.941909999994</v>
      </c>
      <c r="G82" s="95">
        <v>-10548.00158</v>
      </c>
      <c r="H82" s="95">
        <v>-11811.400430000002</v>
      </c>
      <c r="I82" s="95">
        <v>-12703.848249999999</v>
      </c>
      <c r="J82" s="95">
        <v>-22004.215669999998</v>
      </c>
      <c r="K82" s="135">
        <v>-6414.4027500000002</v>
      </c>
      <c r="L82" s="95">
        <v>-17347.03542</v>
      </c>
      <c r="M82" s="95">
        <v>-9482.8728199999969</v>
      </c>
      <c r="N82" s="95">
        <v>-18820.441430000006</v>
      </c>
      <c r="O82" s="135">
        <v>-10202.371300000001</v>
      </c>
    </row>
    <row r="83" spans="4:15" x14ac:dyDescent="0.2">
      <c r="D83" s="24" t="s">
        <v>96</v>
      </c>
      <c r="E83" s="34"/>
      <c r="F83" s="95">
        <v>77.223740000000006</v>
      </c>
      <c r="G83" s="95">
        <v>13.78284</v>
      </c>
      <c r="H83" s="95">
        <v>41.490520000000004</v>
      </c>
      <c r="I83" s="95">
        <v>10.189429999999994</v>
      </c>
      <c r="J83" s="95">
        <v>31.374799999999993</v>
      </c>
      <c r="K83" s="135">
        <v>28.002330000000001</v>
      </c>
      <c r="L83" s="95">
        <v>21.393810000000002</v>
      </c>
      <c r="M83" s="95">
        <v>-3.3796900000000036</v>
      </c>
      <c r="N83" s="95">
        <v>15.471899999999998</v>
      </c>
      <c r="O83" s="135">
        <v>-8.8400599999999994</v>
      </c>
    </row>
    <row r="84" spans="4:15" x14ac:dyDescent="0.2">
      <c r="D84" s="24" t="s">
        <v>97</v>
      </c>
      <c r="E84" s="34"/>
      <c r="F84" s="95">
        <v>0</v>
      </c>
      <c r="G84" s="95"/>
      <c r="H84" s="95">
        <v>0</v>
      </c>
      <c r="I84" s="95">
        <v>0</v>
      </c>
      <c r="J84" s="95">
        <v>0</v>
      </c>
      <c r="K84" s="135">
        <v>0</v>
      </c>
      <c r="L84" s="95">
        <v>0</v>
      </c>
      <c r="M84" s="95">
        <v>0</v>
      </c>
      <c r="N84" s="95">
        <v>0</v>
      </c>
      <c r="O84" s="135">
        <v>0</v>
      </c>
    </row>
    <row r="85" spans="4:15" x14ac:dyDescent="0.2">
      <c r="D85" s="41" t="s">
        <v>98</v>
      </c>
      <c r="E85" s="42"/>
      <c r="F85" s="95">
        <v>25120.016480000002</v>
      </c>
      <c r="G85" s="95">
        <v>0</v>
      </c>
      <c r="H85" s="95">
        <v>0</v>
      </c>
      <c r="I85" s="95">
        <v>0</v>
      </c>
      <c r="J85" s="95">
        <v>0</v>
      </c>
      <c r="K85" s="135">
        <v>0</v>
      </c>
      <c r="L85" s="95">
        <v>0</v>
      </c>
      <c r="M85" s="95">
        <v>0</v>
      </c>
      <c r="N85" s="95">
        <v>0</v>
      </c>
      <c r="O85" s="135">
        <v>0</v>
      </c>
    </row>
    <row r="86" spans="4:15" x14ac:dyDescent="0.2">
      <c r="D86" s="41" t="s">
        <v>99</v>
      </c>
      <c r="E86" s="42"/>
      <c r="F86" s="95">
        <v>0</v>
      </c>
      <c r="G86" s="95"/>
      <c r="H86" s="95">
        <v>0</v>
      </c>
      <c r="I86" s="95">
        <v>0</v>
      </c>
      <c r="J86" s="95">
        <v>0</v>
      </c>
      <c r="K86" s="135">
        <v>0</v>
      </c>
      <c r="L86" s="95">
        <v>0</v>
      </c>
      <c r="M86" s="95">
        <v>0</v>
      </c>
      <c r="N86" s="95">
        <v>0</v>
      </c>
      <c r="O86" s="135">
        <v>0</v>
      </c>
    </row>
    <row r="87" spans="4:15" x14ac:dyDescent="0.2">
      <c r="D87" s="24" t="s">
        <v>100</v>
      </c>
      <c r="E87" s="34"/>
      <c r="F87" s="95">
        <v>0</v>
      </c>
      <c r="G87" s="95"/>
      <c r="H87" s="95">
        <v>0</v>
      </c>
      <c r="I87" s="95">
        <v>0</v>
      </c>
      <c r="J87" s="95">
        <v>0</v>
      </c>
      <c r="K87" s="135">
        <v>0</v>
      </c>
      <c r="L87" s="95">
        <v>0</v>
      </c>
      <c r="M87" s="95">
        <v>0</v>
      </c>
      <c r="N87" s="95">
        <v>0</v>
      </c>
      <c r="O87" s="135">
        <v>0</v>
      </c>
    </row>
    <row r="88" spans="4:15" ht="15.75" thickBot="1" x14ac:dyDescent="0.3">
      <c r="D88" s="21" t="s">
        <v>101</v>
      </c>
      <c r="E88" s="35"/>
      <c r="F88" s="93">
        <v>-9298.7016899999908</v>
      </c>
      <c r="G88" s="93">
        <v>-10534.21874</v>
      </c>
      <c r="H88" s="93">
        <v>-11769.909910000002</v>
      </c>
      <c r="I88" s="93">
        <v>-12693.658820000001</v>
      </c>
      <c r="J88" s="93">
        <v>-21972.840869999993</v>
      </c>
      <c r="K88" s="131">
        <v>-6386.4004199999999</v>
      </c>
      <c r="L88" s="93">
        <v>-17325.641609999999</v>
      </c>
      <c r="M88" s="93">
        <v>-9486.2525099999948</v>
      </c>
      <c r="N88" s="93">
        <v>-18804.969530000009</v>
      </c>
      <c r="O88" s="131">
        <v>-10211.211360000001</v>
      </c>
    </row>
    <row r="89" spans="4:15" x14ac:dyDescent="0.2">
      <c r="D89" s="23" t="s">
        <v>102</v>
      </c>
      <c r="E89" s="33"/>
      <c r="F89" s="99">
        <v>0</v>
      </c>
      <c r="G89" s="99"/>
      <c r="H89" s="99">
        <v>0</v>
      </c>
      <c r="I89" s="99">
        <v>180000</v>
      </c>
      <c r="J89" s="99">
        <v>0</v>
      </c>
      <c r="K89" s="141">
        <v>0</v>
      </c>
      <c r="L89" s="99">
        <v>255000</v>
      </c>
      <c r="M89" s="99">
        <v>0</v>
      </c>
      <c r="N89" s="99">
        <v>0</v>
      </c>
      <c r="O89" s="141">
        <v>0</v>
      </c>
    </row>
    <row r="90" spans="4:15" x14ac:dyDescent="0.2">
      <c r="D90" s="24" t="s">
        <v>103</v>
      </c>
      <c r="E90" s="34"/>
      <c r="F90" s="95">
        <v>0</v>
      </c>
      <c r="G90" s="95"/>
      <c r="H90" s="95">
        <v>-30000</v>
      </c>
      <c r="I90" s="95">
        <v>-180000</v>
      </c>
      <c r="J90" s="95">
        <v>0</v>
      </c>
      <c r="K90" s="135">
        <v>0</v>
      </c>
      <c r="L90" s="95">
        <v>-290000</v>
      </c>
      <c r="M90" s="95">
        <v>0</v>
      </c>
      <c r="N90" s="95">
        <v>0</v>
      </c>
      <c r="O90" s="135">
        <v>0</v>
      </c>
    </row>
    <row r="91" spans="4:15" x14ac:dyDescent="0.2">
      <c r="D91" s="24" t="s">
        <v>104</v>
      </c>
      <c r="E91" s="34"/>
      <c r="F91" s="95">
        <v>-5878.3842500000001</v>
      </c>
      <c r="G91" s="95">
        <v>-11754.28558</v>
      </c>
      <c r="H91" s="95">
        <v>-9960.9434799999981</v>
      </c>
      <c r="I91" s="95">
        <v>-36252.614170000001</v>
      </c>
      <c r="J91" s="95">
        <v>-9588.0233699999953</v>
      </c>
      <c r="K91" s="135">
        <v>-11747.827299999999</v>
      </c>
      <c r="L91" s="95">
        <v>-9460.770889999998</v>
      </c>
      <c r="M91" s="95">
        <v>-30669.239160000005</v>
      </c>
      <c r="N91" s="95">
        <v>-4349.4650299999994</v>
      </c>
      <c r="O91" s="135">
        <v>-7387.5287800000015</v>
      </c>
    </row>
    <row r="92" spans="4:15" x14ac:dyDescent="0.2">
      <c r="D92" s="24" t="s">
        <v>105</v>
      </c>
      <c r="E92" s="34"/>
      <c r="F92" s="95">
        <v>-1039680.6909499998</v>
      </c>
      <c r="G92" s="95">
        <v>0</v>
      </c>
      <c r="H92" s="95">
        <v>0</v>
      </c>
      <c r="I92" s="95">
        <v>0</v>
      </c>
      <c r="J92" s="95">
        <v>0</v>
      </c>
      <c r="K92" s="135">
        <v>0</v>
      </c>
      <c r="L92" s="95">
        <v>0</v>
      </c>
      <c r="M92" s="95">
        <v>0</v>
      </c>
      <c r="N92" s="95">
        <v>0</v>
      </c>
      <c r="O92" s="135">
        <v>0</v>
      </c>
    </row>
    <row r="93" spans="4:15" x14ac:dyDescent="0.2">
      <c r="D93" s="24" t="s">
        <v>106</v>
      </c>
      <c r="E93" s="34"/>
      <c r="F93" s="95">
        <v>0</v>
      </c>
      <c r="G93" s="95"/>
      <c r="H93" s="95">
        <v>0</v>
      </c>
      <c r="I93" s="95">
        <v>10000</v>
      </c>
      <c r="J93" s="95">
        <v>-10000</v>
      </c>
      <c r="K93" s="135">
        <v>0</v>
      </c>
      <c r="L93" s="95">
        <v>0</v>
      </c>
      <c r="M93" s="95">
        <v>0</v>
      </c>
      <c r="N93" s="95">
        <v>0</v>
      </c>
      <c r="O93" s="135">
        <v>0</v>
      </c>
    </row>
    <row r="94" spans="4:15" x14ac:dyDescent="0.2">
      <c r="D94" s="24" t="s">
        <v>107</v>
      </c>
      <c r="E94" s="34"/>
      <c r="F94" s="95">
        <v>0</v>
      </c>
      <c r="G94" s="95"/>
      <c r="H94" s="95">
        <v>0</v>
      </c>
      <c r="I94" s="95">
        <v>0</v>
      </c>
      <c r="J94" s="95">
        <v>0</v>
      </c>
      <c r="K94" s="135">
        <v>0</v>
      </c>
      <c r="L94" s="95">
        <v>0</v>
      </c>
      <c r="M94" s="95">
        <v>0</v>
      </c>
      <c r="N94" s="95">
        <v>0</v>
      </c>
      <c r="O94" s="135">
        <v>0</v>
      </c>
    </row>
    <row r="95" spans="4:15" x14ac:dyDescent="0.2">
      <c r="D95" s="24" t="s">
        <v>108</v>
      </c>
      <c r="E95" s="34"/>
      <c r="F95" s="95">
        <v>0</v>
      </c>
      <c r="G95" s="95"/>
      <c r="H95" s="95">
        <v>0</v>
      </c>
      <c r="I95" s="95">
        <v>0</v>
      </c>
      <c r="J95" s="95">
        <v>0</v>
      </c>
      <c r="K95" s="135">
        <v>0</v>
      </c>
      <c r="L95" s="95">
        <v>0</v>
      </c>
      <c r="M95" s="95">
        <v>0</v>
      </c>
      <c r="N95" s="95">
        <v>0</v>
      </c>
      <c r="O95" s="135">
        <v>0</v>
      </c>
    </row>
    <row r="96" spans="4:15" x14ac:dyDescent="0.2">
      <c r="D96" s="23" t="s">
        <v>109</v>
      </c>
      <c r="E96" s="34"/>
      <c r="F96" s="95">
        <v>-8708.8304499999995</v>
      </c>
      <c r="G96" s="95">
        <v>-28116.043520000003</v>
      </c>
      <c r="H96" s="95">
        <v>-8786.7237699999932</v>
      </c>
      <c r="I96" s="95">
        <v>-8903.504620000007</v>
      </c>
      <c r="J96" s="95">
        <v>-9540.0864599999913</v>
      </c>
      <c r="K96" s="135">
        <v>-29084.654369999997</v>
      </c>
      <c r="L96" s="95">
        <v>-9574.1847899999993</v>
      </c>
      <c r="M96" s="95">
        <v>-10042.378060000003</v>
      </c>
      <c r="N96" s="95">
        <v>-10451.681680000002</v>
      </c>
      <c r="O96" s="135">
        <v>-31395.841609999999</v>
      </c>
    </row>
    <row r="97" spans="4:15" ht="15.75" thickBot="1" x14ac:dyDescent="0.3">
      <c r="D97" s="21" t="s">
        <v>110</v>
      </c>
      <c r="E97" s="35"/>
      <c r="F97" s="93">
        <v>-1054267.9056499999</v>
      </c>
      <c r="G97" s="93">
        <v>-39870.329100000003</v>
      </c>
      <c r="H97" s="93">
        <v>-48747.667249999999</v>
      </c>
      <c r="I97" s="93">
        <v>-35156.118790000008</v>
      </c>
      <c r="J97" s="93">
        <v>-29128.109829999972</v>
      </c>
      <c r="K97" s="131">
        <v>-40832.481669999994</v>
      </c>
      <c r="L97" s="93">
        <v>-54034.955679999999</v>
      </c>
      <c r="M97" s="93">
        <v>-40711.617220000015</v>
      </c>
      <c r="N97" s="93">
        <v>-14801.146710000001</v>
      </c>
      <c r="O97" s="131">
        <v>-38783.370390000004</v>
      </c>
    </row>
    <row r="98" spans="4:15" x14ac:dyDescent="0.2">
      <c r="D98" s="17" t="s">
        <v>111</v>
      </c>
      <c r="E98" s="33"/>
      <c r="F98" s="99">
        <v>-2.4658500000000001</v>
      </c>
      <c r="G98" s="95">
        <v>3.32315</v>
      </c>
      <c r="H98" s="95">
        <v>7.9024099999999997</v>
      </c>
      <c r="I98" s="95">
        <v>4.1534399999999998</v>
      </c>
      <c r="J98" s="95">
        <v>1.0537599999999987</v>
      </c>
      <c r="K98" s="135">
        <v>93.056070000000005</v>
      </c>
      <c r="L98" s="95">
        <v>23.013120000000001</v>
      </c>
      <c r="M98" s="95">
        <v>-2.9027499999999975</v>
      </c>
      <c r="N98" s="95">
        <v>-9.3480000000000132</v>
      </c>
      <c r="O98" s="135">
        <v>-0.68062999999999996</v>
      </c>
    </row>
    <row r="99" spans="4:15" ht="15.75" thickBot="1" x14ac:dyDescent="0.3">
      <c r="D99" s="55" t="s">
        <v>112</v>
      </c>
      <c r="E99" s="56"/>
      <c r="F99" s="101">
        <v>-1011853.92946</v>
      </c>
      <c r="G99" s="101">
        <v>-1856.9662400000016</v>
      </c>
      <c r="H99" s="101">
        <v>-1714.3171799999982</v>
      </c>
      <c r="I99" s="101">
        <v>2754.2439000000013</v>
      </c>
      <c r="J99" s="101">
        <v>1755.8546500000343</v>
      </c>
      <c r="K99" s="140">
        <v>8739.0144199999959</v>
      </c>
      <c r="L99" s="101">
        <v>-7219.8603299999959</v>
      </c>
      <c r="M99" s="101">
        <v>3740.5098099999959</v>
      </c>
      <c r="N99" s="101">
        <v>15999.675159999995</v>
      </c>
      <c r="O99" s="140">
        <v>21879.078600000001</v>
      </c>
    </row>
    <row r="100" spans="4:15" ht="15" thickTop="1" x14ac:dyDescent="0.2">
      <c r="D100" s="17" t="s">
        <v>113</v>
      </c>
      <c r="E100" s="33"/>
      <c r="F100" s="106">
        <v>1032879.97624</v>
      </c>
      <c r="G100" s="106">
        <v>21026.046780000001</v>
      </c>
      <c r="H100" s="106">
        <v>19169.080539999999</v>
      </c>
      <c r="I100" s="106">
        <v>17454.763360000001</v>
      </c>
      <c r="J100" s="106">
        <v>20209.007260000002</v>
      </c>
      <c r="K100" s="142">
        <v>21964.861920000003</v>
      </c>
      <c r="L100" s="106">
        <v>30703.876339999999</v>
      </c>
      <c r="M100" s="106">
        <v>23484.016010000003</v>
      </c>
      <c r="N100" s="106">
        <v>27224.525819999999</v>
      </c>
      <c r="O100" s="135">
        <v>43224.200979999994</v>
      </c>
    </row>
    <row r="101" spans="4:15" x14ac:dyDescent="0.2">
      <c r="D101" s="38" t="s">
        <v>114</v>
      </c>
      <c r="E101" s="34"/>
      <c r="F101" s="95">
        <v>21026.046780000001</v>
      </c>
      <c r="G101" s="95">
        <v>19169.080539999999</v>
      </c>
      <c r="H101" s="95">
        <v>17454.763360000001</v>
      </c>
      <c r="I101" s="95">
        <v>20209.007260000002</v>
      </c>
      <c r="J101" s="95">
        <v>21964.861910000036</v>
      </c>
      <c r="K101" s="135">
        <v>30703.876339999999</v>
      </c>
      <c r="L101" s="95">
        <v>23484.016010000003</v>
      </c>
      <c r="M101" s="95">
        <v>27224.525819999999</v>
      </c>
      <c r="N101" s="95">
        <v>43224.200979999994</v>
      </c>
      <c r="O101" s="135">
        <v>65103.279579999995</v>
      </c>
    </row>
    <row r="102" spans="4:15" x14ac:dyDescent="0.2">
      <c r="D102" s="84"/>
      <c r="E102" s="37"/>
      <c r="F102" s="95"/>
      <c r="G102" s="95"/>
      <c r="H102" s="95"/>
      <c r="I102" s="95"/>
      <c r="J102" s="95"/>
      <c r="K102" s="135"/>
      <c r="L102" s="95">
        <v>0</v>
      </c>
      <c r="M102" s="95">
        <v>0</v>
      </c>
      <c r="N102" s="95">
        <v>0</v>
      </c>
      <c r="O102" s="135">
        <v>0</v>
      </c>
    </row>
    <row r="103" spans="4:15" ht="15.75" thickBot="1" x14ac:dyDescent="0.3">
      <c r="D103" s="21" t="s">
        <v>115</v>
      </c>
      <c r="E103" s="35"/>
      <c r="F103" s="93">
        <v>17219.201810000013</v>
      </c>
      <c r="G103" s="93">
        <v>37996.256880000001</v>
      </c>
      <c r="H103" s="93">
        <v>46983.957129999995</v>
      </c>
      <c r="I103" s="93">
        <v>37896.019820000016</v>
      </c>
      <c r="J103" s="93">
        <v>30851.535919999995</v>
      </c>
      <c r="K103" s="131">
        <v>49450.437690000006</v>
      </c>
      <c r="L103" s="93">
        <v>46770.305210000006</v>
      </c>
      <c r="M103" s="93">
        <v>44458.792680000013</v>
      </c>
      <c r="N103" s="93">
        <v>30794.69796999995</v>
      </c>
      <c r="O103" s="131">
        <v>60671.969669999991</v>
      </c>
    </row>
    <row r="104" spans="4:15" ht="22.5" customHeight="1" x14ac:dyDescent="0.25">
      <c r="D104" s="11"/>
      <c r="E104" s="37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</row>
    <row r="105" spans="4:15" ht="15.75" x14ac:dyDescent="0.25">
      <c r="D105" s="151" t="s">
        <v>116</v>
      </c>
      <c r="E105" s="152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</row>
    <row r="106" spans="4:15" x14ac:dyDescent="0.2">
      <c r="E106" s="10"/>
      <c r="G106" s="105"/>
      <c r="H106" s="105"/>
      <c r="J106" s="96" t="s">
        <v>29</v>
      </c>
      <c r="L106" s="105"/>
      <c r="N106" s="96" t="s">
        <v>29</v>
      </c>
    </row>
    <row r="107" spans="4:15" ht="30" x14ac:dyDescent="0.2">
      <c r="D107" s="9" t="s">
        <v>225</v>
      </c>
      <c r="E107" s="8"/>
      <c r="F107" s="92"/>
      <c r="G107" s="92"/>
      <c r="H107" s="92" t="s">
        <v>42</v>
      </c>
      <c r="I107" s="92" t="s">
        <v>65</v>
      </c>
      <c r="J107" s="92" t="s">
        <v>43</v>
      </c>
      <c r="K107" s="92" t="s">
        <v>44</v>
      </c>
      <c r="L107" s="92" t="s">
        <v>212</v>
      </c>
      <c r="M107" s="92" t="s">
        <v>216</v>
      </c>
      <c r="N107" s="92" t="s">
        <v>221</v>
      </c>
      <c r="O107" s="92" t="str">
        <f>+O31</f>
        <v>3M/2026
(Jan-Mar)</v>
      </c>
    </row>
    <row r="109" spans="4:15" ht="15.75" thickBot="1" x14ac:dyDescent="0.3">
      <c r="D109" s="16" t="s">
        <v>73</v>
      </c>
      <c r="E109" s="53"/>
      <c r="F109" s="93"/>
      <c r="G109" s="53"/>
      <c r="H109" s="53">
        <v>16711.63262</v>
      </c>
      <c r="I109" s="53">
        <v>27397.426419999967</v>
      </c>
      <c r="J109" s="53">
        <v>35550.659200000002</v>
      </c>
      <c r="K109" s="161">
        <v>11285.800240000008</v>
      </c>
      <c r="L109" s="53">
        <v>21434.019339999999</v>
      </c>
      <c r="M109" s="53">
        <v>34620.28724000002</v>
      </c>
      <c r="N109" s="53">
        <v>43523.901399999973</v>
      </c>
      <c r="O109" s="180">
        <v>14054.026879999994</v>
      </c>
    </row>
    <row r="110" spans="4:15" x14ac:dyDescent="0.2">
      <c r="D110" s="78" t="s">
        <v>53</v>
      </c>
      <c r="E110" s="44"/>
      <c r="F110" s="95"/>
      <c r="G110" s="44"/>
      <c r="H110" s="44">
        <v>29465.43448</v>
      </c>
      <c r="I110" s="44">
        <v>44492.6351</v>
      </c>
      <c r="J110" s="44">
        <v>60521.604880000006</v>
      </c>
      <c r="K110" s="162">
        <v>16489.831340000001</v>
      </c>
      <c r="L110" s="44">
        <v>33186.140469999998</v>
      </c>
      <c r="M110" s="44">
        <v>50052.234219999998</v>
      </c>
      <c r="N110" s="44">
        <v>70748.157919999998</v>
      </c>
      <c r="O110" s="175">
        <v>19524.707569999999</v>
      </c>
    </row>
    <row r="111" spans="4:15" x14ac:dyDescent="0.2">
      <c r="D111" s="77" t="s">
        <v>74</v>
      </c>
      <c r="E111" s="44"/>
      <c r="F111" s="95"/>
      <c r="G111" s="44"/>
      <c r="H111" s="44">
        <v>15.65222</v>
      </c>
      <c r="I111" s="44">
        <v>23.42831</v>
      </c>
      <c r="J111" s="44">
        <v>57.279350000000001</v>
      </c>
      <c r="K111" s="162">
        <v>7.5637499999999998</v>
      </c>
      <c r="L111" s="44">
        <v>50.058440000000004</v>
      </c>
      <c r="M111" s="44">
        <v>162.41557</v>
      </c>
      <c r="N111" s="44">
        <v>268.54293999999999</v>
      </c>
      <c r="O111" s="175">
        <v>106.17852999999999</v>
      </c>
    </row>
    <row r="112" spans="4:15" x14ac:dyDescent="0.2">
      <c r="D112" s="77" t="s">
        <v>75</v>
      </c>
      <c r="E112" s="44"/>
      <c r="F112" s="95"/>
      <c r="G112" s="44"/>
      <c r="H112" s="44">
        <v>29229.2755</v>
      </c>
      <c r="I112" s="44">
        <v>44318.922060000004</v>
      </c>
      <c r="J112" s="44">
        <v>60712.05229</v>
      </c>
      <c r="K112" s="162">
        <v>15712.48652</v>
      </c>
      <c r="L112" s="44">
        <v>31534.14903</v>
      </c>
      <c r="M112" s="44">
        <v>47550.549319999998</v>
      </c>
      <c r="N112" s="44">
        <v>63752.923719999999</v>
      </c>
      <c r="O112" s="175">
        <v>16351.739720000001</v>
      </c>
    </row>
    <row r="113" spans="4:15" x14ac:dyDescent="0.2">
      <c r="D113" s="77" t="s">
        <v>76</v>
      </c>
      <c r="E113" s="44"/>
      <c r="F113" s="95"/>
      <c r="G113" s="44"/>
      <c r="H113" s="44">
        <v>0</v>
      </c>
      <c r="I113" s="44"/>
      <c r="J113" s="44">
        <v>0</v>
      </c>
      <c r="K113" s="162">
        <v>0</v>
      </c>
      <c r="L113" s="44">
        <v>0</v>
      </c>
      <c r="M113" s="44">
        <v>0</v>
      </c>
      <c r="N113" s="44">
        <v>0</v>
      </c>
      <c r="O113" s="175">
        <v>0</v>
      </c>
    </row>
    <row r="114" spans="4:15" x14ac:dyDescent="0.2">
      <c r="D114" s="77" t="s">
        <v>77</v>
      </c>
      <c r="E114" s="44"/>
      <c r="F114" s="95"/>
      <c r="G114" s="44"/>
      <c r="H114" s="44">
        <v>0</v>
      </c>
      <c r="I114" s="44"/>
      <c r="J114" s="44">
        <v>0</v>
      </c>
      <c r="K114" s="162">
        <v>0</v>
      </c>
      <c r="L114" s="44">
        <v>0</v>
      </c>
      <c r="M114" s="44">
        <v>0</v>
      </c>
      <c r="N114" s="44">
        <v>0</v>
      </c>
      <c r="O114" s="175">
        <v>0</v>
      </c>
    </row>
    <row r="115" spans="4:15" x14ac:dyDescent="0.2">
      <c r="D115" s="77" t="s">
        <v>78</v>
      </c>
      <c r="E115" s="44"/>
      <c r="F115" s="95"/>
      <c r="G115" s="44"/>
      <c r="H115" s="44">
        <v>0</v>
      </c>
      <c r="I115" s="44"/>
      <c r="J115" s="44">
        <v>0</v>
      </c>
      <c r="K115" s="162">
        <v>0</v>
      </c>
      <c r="L115" s="44">
        <v>0</v>
      </c>
      <c r="M115" s="44">
        <v>0</v>
      </c>
      <c r="N115" s="44">
        <v>0</v>
      </c>
      <c r="O115" s="175">
        <v>0</v>
      </c>
    </row>
    <row r="116" spans="4:15" x14ac:dyDescent="0.2">
      <c r="D116" s="77" t="s">
        <v>79</v>
      </c>
      <c r="E116" s="44"/>
      <c r="F116" s="95"/>
      <c r="G116" s="44"/>
      <c r="H116" s="44">
        <v>544.20150999999998</v>
      </c>
      <c r="I116" s="44">
        <v>658.35982999999999</v>
      </c>
      <c r="J116" s="44">
        <v>915.1694</v>
      </c>
      <c r="K116" s="162">
        <v>109.40896000000001</v>
      </c>
      <c r="L116" s="44">
        <v>679.26651000000004</v>
      </c>
      <c r="M116" s="44">
        <v>827.39489000000003</v>
      </c>
      <c r="N116" s="44">
        <v>1493.03847</v>
      </c>
      <c r="O116" s="175">
        <v>188.90367000000001</v>
      </c>
    </row>
    <row r="117" spans="4:15" x14ac:dyDescent="0.2">
      <c r="D117" s="77" t="s">
        <v>80</v>
      </c>
      <c r="E117" s="44"/>
      <c r="F117" s="95"/>
      <c r="G117" s="44"/>
      <c r="H117" s="44">
        <v>59.905550000000005</v>
      </c>
      <c r="I117" s="44">
        <v>89.364589999999993</v>
      </c>
      <c r="J117" s="44">
        <v>107.19980999999999</v>
      </c>
      <c r="K117" s="162">
        <v>24.91694</v>
      </c>
      <c r="L117" s="44">
        <v>39.760289999999998</v>
      </c>
      <c r="M117" s="44">
        <v>64.802800000000005</v>
      </c>
      <c r="N117" s="44">
        <v>7.6676900000000021</v>
      </c>
      <c r="O117" s="175">
        <v>6.276629999999999</v>
      </c>
    </row>
    <row r="118" spans="4:15" x14ac:dyDescent="0.2">
      <c r="D118" s="77" t="s">
        <v>59</v>
      </c>
      <c r="E118" s="44"/>
      <c r="F118" s="95"/>
      <c r="G118" s="44"/>
      <c r="H118" s="44">
        <v>-37.671480000000003</v>
      </c>
      <c r="I118" s="44">
        <v>-22.486450000000001</v>
      </c>
      <c r="J118" s="44">
        <v>-22.76163</v>
      </c>
      <c r="K118" s="162">
        <v>107.74253999999999</v>
      </c>
      <c r="L118" s="44">
        <v>71.448549999999997</v>
      </c>
      <c r="M118" s="44">
        <v>97.057339999999996</v>
      </c>
      <c r="N118" s="44">
        <v>111.32286000000001</v>
      </c>
      <c r="O118" s="175">
        <v>75.306939999999997</v>
      </c>
    </row>
    <row r="119" spans="4:15" x14ac:dyDescent="0.2">
      <c r="D119" s="77" t="s">
        <v>56</v>
      </c>
      <c r="E119" s="44"/>
      <c r="F119" s="95"/>
      <c r="G119" s="44"/>
      <c r="H119" s="44">
        <v>-55.955970000000001</v>
      </c>
      <c r="I119" s="44">
        <v>-143.80745000000002</v>
      </c>
      <c r="J119" s="44">
        <v>-308.55331000000001</v>
      </c>
      <c r="K119" s="162">
        <v>-51.179940000000002</v>
      </c>
      <c r="L119" s="44">
        <v>-159.01760000000002</v>
      </c>
      <c r="M119" s="44">
        <v>-274.25099</v>
      </c>
      <c r="N119" s="44">
        <v>-464.20648</v>
      </c>
      <c r="O119" s="175">
        <v>-180.27602999999999</v>
      </c>
    </row>
    <row r="120" spans="4:15" x14ac:dyDescent="0.2">
      <c r="D120" s="77" t="s">
        <v>57</v>
      </c>
      <c r="E120" s="44"/>
      <c r="F120" s="95"/>
      <c r="G120" s="44"/>
      <c r="H120" s="44">
        <v>35700.600850000003</v>
      </c>
      <c r="I120" s="44">
        <v>53368.437370000007</v>
      </c>
      <c r="J120" s="44">
        <v>70751.62215000001</v>
      </c>
      <c r="K120" s="162">
        <v>15961.97827</v>
      </c>
      <c r="L120" s="44">
        <v>32152.846040000004</v>
      </c>
      <c r="M120" s="44">
        <v>46688.055369999995</v>
      </c>
      <c r="N120" s="44">
        <v>61215.198519999998</v>
      </c>
      <c r="O120" s="175">
        <v>14325.580010000001</v>
      </c>
    </row>
    <row r="121" spans="4:15" x14ac:dyDescent="0.2">
      <c r="D121" s="77" t="s">
        <v>81</v>
      </c>
      <c r="E121" s="44"/>
      <c r="F121" s="95"/>
      <c r="G121" s="44"/>
      <c r="H121" s="44">
        <v>-302.18682000000001</v>
      </c>
      <c r="I121" s="44">
        <v>-337.11221</v>
      </c>
      <c r="J121" s="44">
        <v>-469.95621999999997</v>
      </c>
      <c r="K121" s="162">
        <v>-109.05848999999999</v>
      </c>
      <c r="L121" s="44">
        <v>-248.08372</v>
      </c>
      <c r="M121" s="44">
        <v>-348.85942</v>
      </c>
      <c r="N121" s="44">
        <v>-441.71484000000004</v>
      </c>
      <c r="O121" s="175">
        <v>-76.88788000000001</v>
      </c>
    </row>
    <row r="122" spans="4:15" ht="15.75" thickBot="1" x14ac:dyDescent="0.3">
      <c r="D122" s="16" t="s">
        <v>117</v>
      </c>
      <c r="E122" s="47"/>
      <c r="F122" s="93"/>
      <c r="G122" s="47"/>
      <c r="H122" s="47">
        <v>94619.255839999998</v>
      </c>
      <c r="I122" s="47">
        <v>142447.74115000005</v>
      </c>
      <c r="J122" s="47">
        <v>192263.65672000003</v>
      </c>
      <c r="K122" s="133">
        <v>48253.689890000001</v>
      </c>
      <c r="L122" s="47">
        <v>97306.568010000017</v>
      </c>
      <c r="M122" s="47">
        <v>144819.39909999998</v>
      </c>
      <c r="N122" s="47">
        <v>196690.9308</v>
      </c>
      <c r="O122" s="173">
        <v>50321.529159999998</v>
      </c>
    </row>
    <row r="123" spans="4:15" x14ac:dyDescent="0.2">
      <c r="D123" s="78" t="s">
        <v>83</v>
      </c>
      <c r="E123" s="46"/>
      <c r="F123" s="99"/>
      <c r="G123" s="44"/>
      <c r="H123" s="44">
        <v>1227.9433999999999</v>
      </c>
      <c r="I123" s="44">
        <v>-2827.0332999999996</v>
      </c>
      <c r="J123" s="44">
        <v>1514.45255</v>
      </c>
      <c r="K123" s="162">
        <v>-629.12306999999998</v>
      </c>
      <c r="L123" s="44">
        <v>216.18946</v>
      </c>
      <c r="M123" s="44">
        <v>1048.51115</v>
      </c>
      <c r="N123" s="44">
        <v>337.28665999999998</v>
      </c>
      <c r="O123" s="175">
        <v>273.77765000000005</v>
      </c>
    </row>
    <row r="124" spans="4:15" x14ac:dyDescent="0.2">
      <c r="D124" s="77" t="s">
        <v>84</v>
      </c>
      <c r="E124" s="44"/>
      <c r="F124" s="95"/>
      <c r="G124" s="44"/>
      <c r="H124" s="44">
        <v>-126.83686999999999</v>
      </c>
      <c r="I124" s="44">
        <v>98.470259999999996</v>
      </c>
      <c r="J124" s="44">
        <v>308.04270000000002</v>
      </c>
      <c r="K124" s="162">
        <v>-159.40248</v>
      </c>
      <c r="L124" s="44">
        <v>448.66955999999999</v>
      </c>
      <c r="M124" s="44">
        <v>559.84669999999994</v>
      </c>
      <c r="N124" s="44">
        <v>435.36786000000001</v>
      </c>
      <c r="O124" s="175">
        <v>-36.184220000000003</v>
      </c>
    </row>
    <row r="125" spans="4:15" x14ac:dyDescent="0.2">
      <c r="D125" s="78" t="s">
        <v>85</v>
      </c>
      <c r="E125" s="44"/>
      <c r="F125" s="95"/>
      <c r="G125" s="44"/>
      <c r="H125" s="44">
        <v>-3325.4450000000002</v>
      </c>
      <c r="I125" s="44">
        <v>-5741.14534</v>
      </c>
      <c r="J125" s="44">
        <v>-12689.298220000001</v>
      </c>
      <c r="K125" s="162">
        <v>1150.07591</v>
      </c>
      <c r="L125" s="44">
        <v>2428.3027900000002</v>
      </c>
      <c r="M125" s="44">
        <v>5228.0995499999999</v>
      </c>
      <c r="N125" s="44">
        <v>-150.26367999999999</v>
      </c>
      <c r="O125" s="175">
        <v>-241.54497000000001</v>
      </c>
    </row>
    <row r="126" spans="4:15" x14ac:dyDescent="0.2">
      <c r="D126" s="77" t="s">
        <v>86</v>
      </c>
      <c r="E126" s="44"/>
      <c r="F126" s="95"/>
      <c r="G126" s="44"/>
      <c r="H126" s="44">
        <v>531.7038</v>
      </c>
      <c r="I126" s="44">
        <v>629.67840000000001</v>
      </c>
      <c r="J126" s="44">
        <v>-148.08150000000001</v>
      </c>
      <c r="K126" s="162">
        <v>-1173.1587</v>
      </c>
      <c r="L126" s="44">
        <v>-5083.9769000000006</v>
      </c>
      <c r="M126" s="44">
        <v>-5215.576</v>
      </c>
      <c r="N126" s="44">
        <v>-6171.9568799999997</v>
      </c>
      <c r="O126" s="175">
        <v>-184.6028</v>
      </c>
    </row>
    <row r="127" spans="4:15" x14ac:dyDescent="0.2">
      <c r="D127" s="77" t="s">
        <v>87</v>
      </c>
      <c r="E127" s="44"/>
      <c r="F127" s="95"/>
      <c r="G127" s="44"/>
      <c r="H127" s="44">
        <v>2462.8616200000001</v>
      </c>
      <c r="I127" s="44">
        <v>2239.0065999999997</v>
      </c>
      <c r="J127" s="44">
        <v>3466.2782500000003</v>
      </c>
      <c r="K127" s="162">
        <v>-1359.0365400000001</v>
      </c>
      <c r="L127" s="44">
        <v>7437.7789499999999</v>
      </c>
      <c r="M127" s="44">
        <v>-1105.6774699999996</v>
      </c>
      <c r="N127" s="44">
        <v>1758.46145</v>
      </c>
      <c r="O127" s="175">
        <v>7870.8599800000002</v>
      </c>
    </row>
    <row r="128" spans="4:15" x14ac:dyDescent="0.2">
      <c r="D128" s="77" t="s">
        <v>88</v>
      </c>
      <c r="E128" s="44"/>
      <c r="F128" s="95"/>
      <c r="G128" s="44"/>
      <c r="H128" s="44">
        <v>-424.85516999999999</v>
      </c>
      <c r="I128" s="44">
        <v>-1389.8319799999999</v>
      </c>
      <c r="J128" s="44">
        <v>-1830.9712199999999</v>
      </c>
      <c r="K128" s="162">
        <v>-120.50527000000001</v>
      </c>
      <c r="L128" s="44">
        <v>634.11543999999992</v>
      </c>
      <c r="M128" s="44">
        <v>258.04678000000001</v>
      </c>
      <c r="N128" s="44">
        <v>-250.88497000000001</v>
      </c>
      <c r="O128" s="175">
        <v>99.278369999999995</v>
      </c>
    </row>
    <row r="129" spans="4:15" x14ac:dyDescent="0.2">
      <c r="D129" s="77" t="s">
        <v>89</v>
      </c>
      <c r="E129" s="44"/>
      <c r="F129" s="95"/>
      <c r="G129" s="44"/>
      <c r="H129" s="44">
        <v>218.04474999999999</v>
      </c>
      <c r="I129" s="44">
        <v>853.72878000000003</v>
      </c>
      <c r="J129" s="44">
        <v>773.16755000000001</v>
      </c>
      <c r="K129" s="162">
        <v>-55.348690000000005</v>
      </c>
      <c r="L129" s="44">
        <v>-196.96804999999998</v>
      </c>
      <c r="M129" s="44">
        <v>44.099910000000001</v>
      </c>
      <c r="N129" s="44">
        <v>639.09299999999996</v>
      </c>
      <c r="O129" s="175">
        <v>75.067990000000009</v>
      </c>
    </row>
    <row r="130" spans="4:15" ht="15.75" thickBot="1" x14ac:dyDescent="0.3">
      <c r="D130" s="16" t="s">
        <v>118</v>
      </c>
      <c r="E130" s="47"/>
      <c r="F130" s="93"/>
      <c r="G130" s="47"/>
      <c r="H130" s="47">
        <v>563.41652999999951</v>
      </c>
      <c r="I130" s="47">
        <v>-6137.1265800000001</v>
      </c>
      <c r="J130" s="47">
        <v>-8606.4098900000008</v>
      </c>
      <c r="K130" s="133">
        <v>-2346.4988399999997</v>
      </c>
      <c r="L130" s="47">
        <v>5884.111249999999</v>
      </c>
      <c r="M130" s="47">
        <v>817.35061999999971</v>
      </c>
      <c r="N130" s="47">
        <v>-3402.8965600000001</v>
      </c>
      <c r="O130" s="173">
        <v>7856.652</v>
      </c>
    </row>
    <row r="131" spans="4:15" x14ac:dyDescent="0.2">
      <c r="D131" s="78" t="s">
        <v>91</v>
      </c>
      <c r="E131" s="33"/>
      <c r="F131" s="99"/>
      <c r="G131" s="46"/>
      <c r="H131" s="46">
        <v>0</v>
      </c>
      <c r="I131" s="46"/>
      <c r="J131" s="46">
        <v>0</v>
      </c>
      <c r="K131" s="163">
        <v>0</v>
      </c>
      <c r="L131" s="46">
        <v>0</v>
      </c>
      <c r="M131" s="46">
        <v>0</v>
      </c>
      <c r="N131" s="46">
        <v>-134.39150000000001</v>
      </c>
      <c r="O131" s="175">
        <v>0</v>
      </c>
    </row>
    <row r="132" spans="4:15" x14ac:dyDescent="0.2">
      <c r="D132" s="78" t="s">
        <v>92</v>
      </c>
      <c r="E132" s="33"/>
      <c r="F132" s="95"/>
      <c r="G132" s="44"/>
      <c r="H132" s="44">
        <v>55.955970000000001</v>
      </c>
      <c r="I132" s="44">
        <v>143.80745000000002</v>
      </c>
      <c r="J132" s="44">
        <v>308.55331000000001</v>
      </c>
      <c r="K132" s="162">
        <v>51.179940000000002</v>
      </c>
      <c r="L132" s="44">
        <v>159.01760000000002</v>
      </c>
      <c r="M132" s="44">
        <v>274.25099</v>
      </c>
      <c r="N132" s="44">
        <v>464.20648</v>
      </c>
      <c r="O132" s="175">
        <v>180.27602999999999</v>
      </c>
    </row>
    <row r="133" spans="4:15" x14ac:dyDescent="0.2">
      <c r="D133" s="78" t="s">
        <v>93</v>
      </c>
      <c r="E133" s="33"/>
      <c r="F133" s="95"/>
      <c r="G133" s="44"/>
      <c r="H133" s="44">
        <v>-4610.6449400000001</v>
      </c>
      <c r="I133" s="44">
        <v>-5912.3643499999998</v>
      </c>
      <c r="J133" s="44">
        <v>-8721.2236599999997</v>
      </c>
      <c r="K133" s="162">
        <v>-1379.33079</v>
      </c>
      <c r="L133" s="44">
        <v>-4801.5351300000002</v>
      </c>
      <c r="M133" s="44">
        <v>-6607.4413800000002</v>
      </c>
      <c r="N133" s="44">
        <v>-13602.764650000001</v>
      </c>
      <c r="O133" s="175">
        <v>-1538.1431</v>
      </c>
    </row>
    <row r="134" spans="4:15" ht="15.75" thickBot="1" x14ac:dyDescent="0.3">
      <c r="D134" s="21" t="s">
        <v>119</v>
      </c>
      <c r="E134" s="35"/>
      <c r="F134" s="93"/>
      <c r="G134" s="47"/>
      <c r="H134" s="47">
        <v>107339.61602</v>
      </c>
      <c r="I134" s="47">
        <v>157939.48409000001</v>
      </c>
      <c r="J134" s="47">
        <v>210795.23568000001</v>
      </c>
      <c r="K134" s="133">
        <v>55864.840440000007</v>
      </c>
      <c r="L134" s="47">
        <v>119982.18107000002</v>
      </c>
      <c r="M134" s="47">
        <v>173923.84657000002</v>
      </c>
      <c r="N134" s="47">
        <v>223538.98596999998</v>
      </c>
      <c r="O134" s="173">
        <v>70874.34096999999</v>
      </c>
    </row>
    <row r="135" spans="4:15" x14ac:dyDescent="0.2">
      <c r="D135" s="23" t="s">
        <v>95</v>
      </c>
      <c r="E135" s="33"/>
      <c r="F135" s="99"/>
      <c r="G135" s="44"/>
      <c r="H135" s="44">
        <v>-22359.402010000002</v>
      </c>
      <c r="I135" s="44">
        <v>-35063.250260000001</v>
      </c>
      <c r="J135" s="44">
        <v>-57067.465929999998</v>
      </c>
      <c r="K135" s="162">
        <v>-6414.4027500000002</v>
      </c>
      <c r="L135" s="44">
        <v>-23761.438170000001</v>
      </c>
      <c r="M135" s="44">
        <v>-33244.310989999998</v>
      </c>
      <c r="N135" s="44">
        <v>-52064.752420000004</v>
      </c>
      <c r="O135" s="175">
        <v>-10202.371300000001</v>
      </c>
    </row>
    <row r="136" spans="4:15" x14ac:dyDescent="0.2">
      <c r="D136" s="24" t="s">
        <v>96</v>
      </c>
      <c r="E136" s="34"/>
      <c r="F136" s="95"/>
      <c r="G136" s="44"/>
      <c r="H136" s="44">
        <v>55.273360000000004</v>
      </c>
      <c r="I136" s="44">
        <v>65.462789999999998</v>
      </c>
      <c r="J136" s="44">
        <v>96.837589999999992</v>
      </c>
      <c r="K136" s="162">
        <v>28.002330000000001</v>
      </c>
      <c r="L136" s="44">
        <v>49.396140000000003</v>
      </c>
      <c r="M136" s="44">
        <v>46.016449999999999</v>
      </c>
      <c r="N136" s="44">
        <v>61.488349999999997</v>
      </c>
      <c r="O136" s="175">
        <v>-8.8400599999999994</v>
      </c>
    </row>
    <row r="137" spans="4:15" x14ac:dyDescent="0.2">
      <c r="D137" s="24" t="s">
        <v>97</v>
      </c>
      <c r="E137" s="34"/>
      <c r="F137" s="95"/>
      <c r="G137" s="44"/>
      <c r="H137" s="44">
        <v>0</v>
      </c>
      <c r="I137" s="44"/>
      <c r="J137" s="44">
        <v>0</v>
      </c>
      <c r="K137" s="162">
        <v>0</v>
      </c>
      <c r="L137" s="44">
        <v>0</v>
      </c>
      <c r="M137" s="44">
        <v>0</v>
      </c>
      <c r="N137" s="44">
        <v>0</v>
      </c>
      <c r="O137" s="175">
        <v>0</v>
      </c>
    </row>
    <row r="138" spans="4:15" x14ac:dyDescent="0.2">
      <c r="D138" s="41" t="s">
        <v>98</v>
      </c>
      <c r="E138" s="42"/>
      <c r="F138" s="95"/>
      <c r="G138" s="44"/>
      <c r="H138" s="44">
        <v>0</v>
      </c>
      <c r="I138" s="44">
        <v>0</v>
      </c>
      <c r="J138" s="44">
        <v>0</v>
      </c>
      <c r="K138" s="162">
        <v>0</v>
      </c>
      <c r="L138" s="44">
        <v>0</v>
      </c>
      <c r="M138" s="44">
        <v>0</v>
      </c>
      <c r="N138" s="44">
        <v>0</v>
      </c>
      <c r="O138" s="175">
        <v>0</v>
      </c>
    </row>
    <row r="139" spans="4:15" x14ac:dyDescent="0.2">
      <c r="D139" s="41" t="s">
        <v>99</v>
      </c>
      <c r="E139" s="42"/>
      <c r="F139" s="95"/>
      <c r="G139" s="44"/>
      <c r="H139" s="44">
        <v>0</v>
      </c>
      <c r="I139" s="44"/>
      <c r="J139" s="44">
        <v>0</v>
      </c>
      <c r="K139" s="162">
        <v>0</v>
      </c>
      <c r="L139" s="44">
        <v>0</v>
      </c>
      <c r="M139" s="44">
        <v>0</v>
      </c>
      <c r="N139" s="44">
        <v>0</v>
      </c>
      <c r="O139" s="175">
        <v>0</v>
      </c>
    </row>
    <row r="140" spans="4:15" x14ac:dyDescent="0.2">
      <c r="D140" s="24" t="s">
        <v>100</v>
      </c>
      <c r="E140" s="34"/>
      <c r="F140" s="95"/>
      <c r="G140" s="44"/>
      <c r="H140" s="44">
        <v>0</v>
      </c>
      <c r="I140" s="44"/>
      <c r="J140" s="44">
        <v>0</v>
      </c>
      <c r="K140" s="162">
        <v>0</v>
      </c>
      <c r="L140" s="44">
        <v>0</v>
      </c>
      <c r="M140" s="44">
        <v>0</v>
      </c>
      <c r="N140" s="44">
        <v>0</v>
      </c>
      <c r="O140" s="175">
        <v>0</v>
      </c>
    </row>
    <row r="141" spans="4:15" ht="15.75" thickBot="1" x14ac:dyDescent="0.3">
      <c r="D141" s="21" t="s">
        <v>120</v>
      </c>
      <c r="E141" s="35"/>
      <c r="F141" s="93"/>
      <c r="G141" s="47"/>
      <c r="H141" s="47">
        <v>-22304.128650000002</v>
      </c>
      <c r="I141" s="47">
        <v>-34997.787470000003</v>
      </c>
      <c r="J141" s="47">
        <v>-56970.628339999996</v>
      </c>
      <c r="K141" s="133">
        <v>-6386.4004199999999</v>
      </c>
      <c r="L141" s="47">
        <v>-23712.042030000001</v>
      </c>
      <c r="M141" s="47">
        <v>-33198.294539999995</v>
      </c>
      <c r="N141" s="47">
        <v>-52003.264070000005</v>
      </c>
      <c r="O141" s="173">
        <v>-10211.211360000001</v>
      </c>
    </row>
    <row r="142" spans="4:15" x14ac:dyDescent="0.2">
      <c r="D142" s="23" t="s">
        <v>102</v>
      </c>
      <c r="E142" s="33"/>
      <c r="F142" s="99"/>
      <c r="G142" s="44"/>
      <c r="H142" s="44">
        <v>0</v>
      </c>
      <c r="I142" s="44">
        <v>180000</v>
      </c>
      <c r="J142" s="44">
        <v>180000</v>
      </c>
      <c r="K142" s="162">
        <v>0</v>
      </c>
      <c r="L142" s="44">
        <v>255000</v>
      </c>
      <c r="M142" s="44">
        <v>255000</v>
      </c>
      <c r="N142" s="44">
        <v>255000</v>
      </c>
      <c r="O142" s="175">
        <v>0</v>
      </c>
    </row>
    <row r="143" spans="4:15" x14ac:dyDescent="0.2">
      <c r="D143" s="24" t="s">
        <v>103</v>
      </c>
      <c r="E143" s="34"/>
      <c r="F143" s="95"/>
      <c r="G143" s="44"/>
      <c r="H143" s="44">
        <v>-30000</v>
      </c>
      <c r="I143" s="44">
        <v>-210000</v>
      </c>
      <c r="J143" s="44">
        <v>-210000</v>
      </c>
      <c r="K143" s="162">
        <v>0</v>
      </c>
      <c r="L143" s="44">
        <v>-290000</v>
      </c>
      <c r="M143" s="44">
        <v>-290000</v>
      </c>
      <c r="N143" s="44">
        <v>-290000</v>
      </c>
      <c r="O143" s="175">
        <v>0</v>
      </c>
    </row>
    <row r="144" spans="4:15" x14ac:dyDescent="0.2">
      <c r="D144" s="24" t="s">
        <v>104</v>
      </c>
      <c r="E144" s="34"/>
      <c r="F144" s="95"/>
      <c r="G144" s="44"/>
      <c r="H144" s="44">
        <v>-21715.229059999998</v>
      </c>
      <c r="I144" s="44">
        <v>-57967.843229999999</v>
      </c>
      <c r="J144" s="44">
        <v>-67555.866599999994</v>
      </c>
      <c r="K144" s="162">
        <v>-11747.827299999999</v>
      </c>
      <c r="L144" s="44">
        <v>-21208.598189999997</v>
      </c>
      <c r="M144" s="44">
        <v>-51877.837350000002</v>
      </c>
      <c r="N144" s="44">
        <v>-56227.302380000001</v>
      </c>
      <c r="O144" s="175">
        <v>-7387.5287800000015</v>
      </c>
    </row>
    <row r="145" spans="4:15" x14ac:dyDescent="0.2">
      <c r="D145" s="24" t="s">
        <v>105</v>
      </c>
      <c r="E145" s="34"/>
      <c r="F145" s="95"/>
      <c r="G145" s="44"/>
      <c r="H145" s="44">
        <v>0</v>
      </c>
      <c r="I145" s="44">
        <v>0</v>
      </c>
      <c r="J145" s="44">
        <v>0</v>
      </c>
      <c r="K145" s="162">
        <v>0</v>
      </c>
      <c r="L145" s="44">
        <v>0</v>
      </c>
      <c r="M145" s="44">
        <v>0</v>
      </c>
      <c r="N145" s="44">
        <v>0</v>
      </c>
      <c r="O145" s="175">
        <v>0</v>
      </c>
    </row>
    <row r="146" spans="4:15" x14ac:dyDescent="0.2">
      <c r="D146" s="24" t="s">
        <v>106</v>
      </c>
      <c r="E146" s="34"/>
      <c r="F146" s="95"/>
      <c r="G146" s="44"/>
      <c r="H146" s="44">
        <v>0</v>
      </c>
      <c r="I146" s="44">
        <v>10000</v>
      </c>
      <c r="J146" s="44">
        <v>0</v>
      </c>
      <c r="K146" s="162">
        <v>0</v>
      </c>
      <c r="L146" s="44">
        <v>0</v>
      </c>
      <c r="M146" s="44">
        <v>0</v>
      </c>
      <c r="N146" s="44">
        <v>0</v>
      </c>
      <c r="O146" s="175">
        <v>0</v>
      </c>
    </row>
    <row r="147" spans="4:15" x14ac:dyDescent="0.2">
      <c r="D147" s="24" t="s">
        <v>107</v>
      </c>
      <c r="E147" s="34"/>
      <c r="F147" s="95"/>
      <c r="G147" s="44"/>
      <c r="H147" s="44">
        <v>0</v>
      </c>
      <c r="I147" s="44"/>
      <c r="J147" s="44">
        <v>0</v>
      </c>
      <c r="K147" s="162">
        <v>0</v>
      </c>
      <c r="L147" s="44">
        <v>0</v>
      </c>
      <c r="M147" s="44">
        <v>0</v>
      </c>
      <c r="N147" s="44">
        <v>0</v>
      </c>
      <c r="O147" s="175">
        <v>0</v>
      </c>
    </row>
    <row r="148" spans="4:15" x14ac:dyDescent="0.2">
      <c r="D148" s="24" t="s">
        <v>108</v>
      </c>
      <c r="E148" s="34"/>
      <c r="F148" s="95"/>
      <c r="G148" s="44"/>
      <c r="H148" s="44">
        <v>0</v>
      </c>
      <c r="I148" s="44"/>
      <c r="J148" s="44">
        <v>0</v>
      </c>
      <c r="K148" s="162">
        <v>0</v>
      </c>
      <c r="L148" s="44">
        <v>0</v>
      </c>
      <c r="M148" s="44">
        <v>0</v>
      </c>
      <c r="N148" s="44">
        <v>0</v>
      </c>
      <c r="O148" s="175">
        <v>0</v>
      </c>
    </row>
    <row r="149" spans="4:15" x14ac:dyDescent="0.2">
      <c r="D149" s="23" t="s">
        <v>109</v>
      </c>
      <c r="E149" s="34"/>
      <c r="F149" s="95"/>
      <c r="G149" s="44"/>
      <c r="H149" s="44">
        <v>-36902.767289999996</v>
      </c>
      <c r="I149" s="44">
        <v>-45806.271910000003</v>
      </c>
      <c r="J149" s="44">
        <v>-55346.358369999994</v>
      </c>
      <c r="K149" s="162">
        <v>-29084.654369999997</v>
      </c>
      <c r="L149" s="44">
        <v>-38658.839159999996</v>
      </c>
      <c r="M149" s="44">
        <v>-48701.217219999999</v>
      </c>
      <c r="N149" s="44">
        <v>-59152.8989</v>
      </c>
      <c r="O149" s="175">
        <v>-31395.841609999999</v>
      </c>
    </row>
    <row r="150" spans="4:15" ht="15.75" thickBot="1" x14ac:dyDescent="0.3">
      <c r="D150" s="21" t="s">
        <v>121</v>
      </c>
      <c r="E150" s="35"/>
      <c r="F150" s="93"/>
      <c r="G150" s="47"/>
      <c r="H150" s="47">
        <v>-88617.996350000001</v>
      </c>
      <c r="I150" s="47">
        <v>-123774.11514000001</v>
      </c>
      <c r="J150" s="47">
        <v>-152902.22496999998</v>
      </c>
      <c r="K150" s="133">
        <v>-40832.481669999994</v>
      </c>
      <c r="L150" s="47">
        <v>-94867.437349999993</v>
      </c>
      <c r="M150" s="47">
        <v>-135579.05457000001</v>
      </c>
      <c r="N150" s="47">
        <v>-150380.20128000001</v>
      </c>
      <c r="O150" s="173">
        <v>-38783.370390000004</v>
      </c>
    </row>
    <row r="151" spans="4:15" x14ac:dyDescent="0.2">
      <c r="D151" s="17" t="s">
        <v>111</v>
      </c>
      <c r="E151" s="33"/>
      <c r="F151" s="99"/>
      <c r="G151" s="44"/>
      <c r="H151" s="44">
        <v>11.22556</v>
      </c>
      <c r="I151" s="44">
        <v>15.379</v>
      </c>
      <c r="J151" s="44">
        <v>16.432759999999998</v>
      </c>
      <c r="K151" s="162">
        <v>93.056070000000005</v>
      </c>
      <c r="L151" s="44">
        <v>116.06919000000001</v>
      </c>
      <c r="M151" s="44">
        <v>113.16644000000001</v>
      </c>
      <c r="N151" s="44">
        <v>103.81844</v>
      </c>
      <c r="O151" s="175">
        <v>-0.68062999999999996</v>
      </c>
    </row>
    <row r="152" spans="4:15" ht="15.75" thickBot="1" x14ac:dyDescent="0.3">
      <c r="D152" s="55" t="s">
        <v>112</v>
      </c>
      <c r="E152" s="56"/>
      <c r="F152" s="101"/>
      <c r="G152" s="50"/>
      <c r="H152" s="50">
        <v>-3571.2834199999998</v>
      </c>
      <c r="I152" s="50">
        <v>-817.03951999999845</v>
      </c>
      <c r="J152" s="50">
        <v>938.81513000003577</v>
      </c>
      <c r="K152" s="164">
        <v>8739.0144199999959</v>
      </c>
      <c r="L152" s="50">
        <v>1519.15409</v>
      </c>
      <c r="M152" s="50">
        <v>5259.6638999999959</v>
      </c>
      <c r="N152" s="50">
        <v>21259.339059999991</v>
      </c>
      <c r="O152" s="179">
        <v>21879.078600000001</v>
      </c>
    </row>
    <row r="153" spans="4:15" ht="15" thickTop="1" x14ac:dyDescent="0.2">
      <c r="D153" s="17" t="s">
        <v>113</v>
      </c>
      <c r="E153" s="33"/>
      <c r="F153" s="106"/>
      <c r="G153" s="121"/>
      <c r="H153" s="121">
        <v>21026.046780000001</v>
      </c>
      <c r="I153" s="121">
        <v>21026.046780000001</v>
      </c>
      <c r="J153" s="121">
        <v>21026.046780000001</v>
      </c>
      <c r="K153" s="165">
        <v>21964.861920000003</v>
      </c>
      <c r="L153" s="121">
        <v>21964.861920000003</v>
      </c>
      <c r="M153" s="121">
        <v>21964.861920000003</v>
      </c>
      <c r="N153" s="121">
        <v>21964.861920000003</v>
      </c>
      <c r="O153" s="181">
        <v>43224.200979999994</v>
      </c>
    </row>
    <row r="154" spans="4:15" x14ac:dyDescent="0.2">
      <c r="D154" s="38" t="s">
        <v>114</v>
      </c>
      <c r="E154" s="34"/>
      <c r="F154" s="95"/>
      <c r="G154" s="44"/>
      <c r="H154" s="44">
        <v>17454.763360000001</v>
      </c>
      <c r="I154" s="44">
        <v>20209.007260000002</v>
      </c>
      <c r="J154" s="44">
        <v>21964.861910000036</v>
      </c>
      <c r="K154" s="162">
        <v>30703.876339999999</v>
      </c>
      <c r="L154" s="44">
        <v>23484.016010000003</v>
      </c>
      <c r="M154" s="44">
        <v>27224.525819999999</v>
      </c>
      <c r="N154" s="44">
        <v>43224.200979999994</v>
      </c>
      <c r="O154" s="175">
        <v>65103.279579999995</v>
      </c>
    </row>
    <row r="155" spans="4:15" x14ac:dyDescent="0.2">
      <c r="D155" s="84"/>
      <c r="E155" s="37"/>
      <c r="F155" s="95"/>
      <c r="G155" s="44"/>
      <c r="H155" s="44"/>
      <c r="I155" s="44"/>
      <c r="J155" s="44">
        <v>0</v>
      </c>
      <c r="K155" s="162">
        <v>0</v>
      </c>
      <c r="L155" s="44"/>
      <c r="M155" s="44"/>
      <c r="N155" s="44"/>
      <c r="O155" s="162"/>
    </row>
    <row r="156" spans="4:15" ht="15.75" thickBot="1" x14ac:dyDescent="0.3">
      <c r="D156" s="21" t="s">
        <v>122</v>
      </c>
      <c r="E156" s="35"/>
      <c r="F156" s="93"/>
      <c r="G156" s="47"/>
      <c r="H156" s="47">
        <v>84980.214009999996</v>
      </c>
      <c r="I156" s="47">
        <v>122876.23383000001</v>
      </c>
      <c r="J156" s="47">
        <v>153727.76975000001</v>
      </c>
      <c r="K156" s="133">
        <v>49450.437690000006</v>
      </c>
      <c r="L156" s="47">
        <v>96220.742900000012</v>
      </c>
      <c r="M156" s="47">
        <v>140679.53558000003</v>
      </c>
      <c r="N156" s="47">
        <v>171474.23354999998</v>
      </c>
      <c r="O156" s="133">
        <v>60671.969669999991</v>
      </c>
    </row>
    <row r="157" spans="4:15" ht="22.5" customHeight="1" x14ac:dyDescent="0.25">
      <c r="D157" s="11"/>
      <c r="E157" s="37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</row>
    <row r="158" spans="4:15" ht="15.75" x14ac:dyDescent="0.25">
      <c r="D158" s="148" t="s">
        <v>14</v>
      </c>
      <c r="E158" s="149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</row>
    <row r="159" spans="4:15" x14ac:dyDescent="0.2">
      <c r="E159" s="10" t="s">
        <v>29</v>
      </c>
      <c r="F159" s="96" t="s">
        <v>29</v>
      </c>
      <c r="J159" s="96" t="s">
        <v>29</v>
      </c>
      <c r="N159" s="96" t="s">
        <v>29</v>
      </c>
    </row>
    <row r="160" spans="4:15" ht="30" x14ac:dyDescent="0.2">
      <c r="D160" s="9" t="s">
        <v>225</v>
      </c>
      <c r="E160" s="122" t="s">
        <v>123</v>
      </c>
      <c r="F160" s="92" t="s">
        <v>124</v>
      </c>
      <c r="G160" s="92" t="s">
        <v>125</v>
      </c>
      <c r="H160" s="92" t="s">
        <v>126</v>
      </c>
      <c r="I160" s="92" t="s">
        <v>127</v>
      </c>
      <c r="J160" s="92" t="s">
        <v>128</v>
      </c>
      <c r="K160" s="92" t="s">
        <v>129</v>
      </c>
      <c r="L160" s="92" t="s">
        <v>213</v>
      </c>
      <c r="M160" s="92" t="s">
        <v>217</v>
      </c>
      <c r="N160" s="92" t="s">
        <v>226</v>
      </c>
      <c r="O160" s="92" t="s">
        <v>234</v>
      </c>
    </row>
    <row r="161" spans="4:15" x14ac:dyDescent="0.2"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</row>
    <row r="162" spans="4:15" ht="15.75" thickBot="1" x14ac:dyDescent="0.3">
      <c r="D162" s="16" t="s">
        <v>130</v>
      </c>
      <c r="E162" s="2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</row>
    <row r="163" spans="4:15" x14ac:dyDescent="0.2">
      <c r="D163" s="23" t="s">
        <v>131</v>
      </c>
      <c r="E163" s="58">
        <v>1032879.97624</v>
      </c>
      <c r="F163" s="106">
        <v>21026.046780000001</v>
      </c>
      <c r="G163" s="58">
        <v>19169.080539999999</v>
      </c>
      <c r="H163" s="58">
        <v>17454.763329999998</v>
      </c>
      <c r="I163" s="58">
        <v>20209.007260000002</v>
      </c>
      <c r="J163" s="58">
        <v>21964.861920000003</v>
      </c>
      <c r="K163" s="157">
        <v>30703.876339999999</v>
      </c>
      <c r="L163" s="58">
        <v>23484.016010000003</v>
      </c>
      <c r="M163" s="58">
        <v>27224.525819999999</v>
      </c>
      <c r="N163" s="58">
        <v>43224.200979999994</v>
      </c>
      <c r="O163" s="182">
        <v>65103.279579999995</v>
      </c>
    </row>
    <row r="164" spans="4:15" x14ac:dyDescent="0.2">
      <c r="D164" s="24" t="s">
        <v>132</v>
      </c>
      <c r="E164" s="59">
        <v>2911.4064600000002</v>
      </c>
      <c r="F164" s="107">
        <v>9627.1354499999998</v>
      </c>
      <c r="G164" s="59">
        <v>11555.56337</v>
      </c>
      <c r="H164" s="59">
        <v>8390.1982399999997</v>
      </c>
      <c r="I164" s="59">
        <v>12429.76397</v>
      </c>
      <c r="J164" s="59">
        <v>8086.4955999999993</v>
      </c>
      <c r="K164" s="157">
        <v>8715.2103499999994</v>
      </c>
      <c r="L164" s="59">
        <v>7868.8214000000007</v>
      </c>
      <c r="M164" s="59">
        <v>7024.0699400000003</v>
      </c>
      <c r="N164" s="59">
        <v>7730.3199699999996</v>
      </c>
      <c r="O164" s="183">
        <v>7456.6355199999998</v>
      </c>
    </row>
    <row r="165" spans="4:15" x14ac:dyDescent="0.2">
      <c r="D165" s="24" t="s">
        <v>133</v>
      </c>
      <c r="E165" s="59">
        <v>45712.197662999999</v>
      </c>
      <c r="F165" s="107">
        <v>23294.973099999999</v>
      </c>
      <c r="G165" s="59">
        <v>24620.90525</v>
      </c>
      <c r="H165" s="59">
        <v>26620.418099999999</v>
      </c>
      <c r="I165" s="59">
        <v>29036.118439999998</v>
      </c>
      <c r="J165" s="59">
        <v>35984.27132</v>
      </c>
      <c r="K165" s="157">
        <v>34834.195409999993</v>
      </c>
      <c r="L165" s="59">
        <v>33555.968529999998</v>
      </c>
      <c r="M165" s="59">
        <v>30756.171770000004</v>
      </c>
      <c r="N165" s="59">
        <v>36134.535000000003</v>
      </c>
      <c r="O165" s="183">
        <v>36376.079960000003</v>
      </c>
    </row>
    <row r="166" spans="4:15" x14ac:dyDescent="0.2">
      <c r="D166" s="24" t="s">
        <v>134</v>
      </c>
      <c r="E166" s="59">
        <v>90.228750000000005</v>
      </c>
      <c r="F166" s="107">
        <v>119.44361000000001</v>
      </c>
      <c r="G166" s="59">
        <v>29.24014</v>
      </c>
      <c r="H166" s="59">
        <v>788.52357999999992</v>
      </c>
      <c r="I166" s="59">
        <v>1182.3769</v>
      </c>
      <c r="J166" s="59">
        <v>0</v>
      </c>
      <c r="K166" s="157">
        <v>262.46661999999998</v>
      </c>
      <c r="L166" s="59">
        <v>1490.57636</v>
      </c>
      <c r="M166" s="59">
        <v>2104.1618199999998</v>
      </c>
      <c r="N166" s="59">
        <v>0</v>
      </c>
      <c r="O166" s="183">
        <v>524.47797000000003</v>
      </c>
    </row>
    <row r="167" spans="4:15" x14ac:dyDescent="0.2">
      <c r="D167" s="24" t="s">
        <v>135</v>
      </c>
      <c r="E167" s="59">
        <v>1615.2561639999999</v>
      </c>
      <c r="F167" s="107">
        <v>2085.3094499999997</v>
      </c>
      <c r="G167" s="59">
        <v>1690.8104099999998</v>
      </c>
      <c r="H167" s="59">
        <v>1879.9313499999998</v>
      </c>
      <c r="I167" s="59">
        <v>1705.2741099999998</v>
      </c>
      <c r="J167" s="59">
        <v>2421.00641</v>
      </c>
      <c r="K167" s="157">
        <v>3880.79583</v>
      </c>
      <c r="L167" s="59">
        <v>8230.33547</v>
      </c>
      <c r="M167" s="59">
        <v>8278.3023699999994</v>
      </c>
      <c r="N167" s="59">
        <v>9395.1611900000007</v>
      </c>
      <c r="O167" s="183">
        <v>9616.0662799999991</v>
      </c>
    </row>
    <row r="168" spans="4:15" ht="15.75" thickBot="1" x14ac:dyDescent="0.3">
      <c r="D168" s="21" t="s">
        <v>136</v>
      </c>
      <c r="E168" s="74">
        <v>1083209.065277</v>
      </c>
      <c r="F168" s="113">
        <v>56152.908389999997</v>
      </c>
      <c r="G168" s="74">
        <v>57065.599709999995</v>
      </c>
      <c r="H168" s="74">
        <v>55133.834599999995</v>
      </c>
      <c r="I168" s="74">
        <v>64562.540680000006</v>
      </c>
      <c r="J168" s="74">
        <v>68456.635250000007</v>
      </c>
      <c r="K168" s="158">
        <v>78396.544549999991</v>
      </c>
      <c r="L168" s="74">
        <v>74629.717770000017</v>
      </c>
      <c r="M168" s="74">
        <v>75387.231719999996</v>
      </c>
      <c r="N168" s="74">
        <v>96484.217139999993</v>
      </c>
      <c r="O168" s="184">
        <v>119076.53931000001</v>
      </c>
    </row>
    <row r="169" spans="4:15" ht="15" x14ac:dyDescent="0.25">
      <c r="D169" s="11"/>
      <c r="E169" s="37"/>
      <c r="G169" s="37"/>
      <c r="H169" s="37"/>
      <c r="I169" s="37"/>
      <c r="J169" s="37"/>
      <c r="K169" s="166"/>
      <c r="L169" s="37"/>
      <c r="M169" s="37"/>
      <c r="N169" s="37"/>
      <c r="O169" s="37"/>
    </row>
    <row r="170" spans="4:15" ht="15.75" thickBot="1" x14ac:dyDescent="0.3">
      <c r="D170" s="16" t="s">
        <v>137</v>
      </c>
      <c r="E170" s="40"/>
      <c r="F170" s="112"/>
      <c r="G170" s="40"/>
      <c r="H170" s="40"/>
      <c r="I170" s="40"/>
      <c r="J170" s="40"/>
      <c r="K170" s="167"/>
      <c r="L170" s="40"/>
      <c r="M170" s="40"/>
      <c r="N170" s="40"/>
      <c r="O170" s="40"/>
    </row>
    <row r="171" spans="4:15" x14ac:dyDescent="0.2">
      <c r="D171" s="23" t="s">
        <v>138</v>
      </c>
      <c r="E171" s="58">
        <v>239529.87878999999</v>
      </c>
      <c r="F171" s="106">
        <v>1303444.2340499999</v>
      </c>
      <c r="G171" s="58">
        <v>1301309.1831200002</v>
      </c>
      <c r="H171" s="58">
        <v>1296363.9324999999</v>
      </c>
      <c r="I171" s="58">
        <v>1294942.3388700001</v>
      </c>
      <c r="J171" s="58">
        <v>1405908.1752299999</v>
      </c>
      <c r="K171" s="157">
        <v>1400871.91172</v>
      </c>
      <c r="L171" s="58">
        <v>1393818.12087</v>
      </c>
      <c r="M171" s="58">
        <v>1387965.3558399999</v>
      </c>
      <c r="N171" s="58">
        <v>1442669.2822499999</v>
      </c>
      <c r="O171" s="182">
        <v>1431179.9819100001</v>
      </c>
    </row>
    <row r="172" spans="4:15" x14ac:dyDescent="0.2">
      <c r="D172" s="23" t="s">
        <v>139</v>
      </c>
      <c r="E172" s="58">
        <v>401117.66742999997</v>
      </c>
      <c r="F172" s="106">
        <v>392165.65980000002</v>
      </c>
      <c r="G172" s="58">
        <v>386686.57088000001</v>
      </c>
      <c r="H172" s="58">
        <v>374467.39543999999</v>
      </c>
      <c r="I172" s="59">
        <v>368738.77611999999</v>
      </c>
      <c r="J172" s="59">
        <v>377317.77386000002</v>
      </c>
      <c r="K172" s="157">
        <v>369615.90139999997</v>
      </c>
      <c r="L172" s="59">
        <v>359532.84992000001</v>
      </c>
      <c r="M172" s="59">
        <v>350197.98113999999</v>
      </c>
      <c r="N172" s="59">
        <v>348668.76419999998</v>
      </c>
      <c r="O172" s="183">
        <v>370099.96508999995</v>
      </c>
    </row>
    <row r="173" spans="4:15" x14ac:dyDescent="0.2">
      <c r="D173" s="23" t="s">
        <v>140</v>
      </c>
      <c r="E173" s="58">
        <v>584.11788000000001</v>
      </c>
      <c r="F173" s="106">
        <v>565.22802000000001</v>
      </c>
      <c r="G173" s="58">
        <v>547.63855000000001</v>
      </c>
      <c r="H173" s="58">
        <v>453.52691999999996</v>
      </c>
      <c r="I173" s="59">
        <v>440.97510999999997</v>
      </c>
      <c r="J173" s="59">
        <v>1618.96495</v>
      </c>
      <c r="K173" s="157">
        <v>2087.8917700000002</v>
      </c>
      <c r="L173" s="59">
        <v>2437.7673</v>
      </c>
      <c r="M173" s="59">
        <v>2347.4103500000001</v>
      </c>
      <c r="N173" s="59">
        <v>2137.4522599999996</v>
      </c>
      <c r="O173" s="183">
        <v>1994.2347400000001</v>
      </c>
    </row>
    <row r="174" spans="4:15" x14ac:dyDescent="0.2">
      <c r="D174" s="23" t="s">
        <v>141</v>
      </c>
      <c r="E174" s="58">
        <v>209075.19357144297</v>
      </c>
      <c r="F174" s="106">
        <v>209075.6318</v>
      </c>
      <c r="G174" s="58">
        <v>209075.63178999998</v>
      </c>
      <c r="H174" s="58">
        <v>209072.85868999999</v>
      </c>
      <c r="I174" s="59">
        <v>209075.80523</v>
      </c>
      <c r="J174" s="59">
        <v>209075.63178999998</v>
      </c>
      <c r="K174" s="157">
        <v>209061.80225000001</v>
      </c>
      <c r="L174" s="59">
        <v>209064.49197</v>
      </c>
      <c r="M174" s="59">
        <v>209061.51376</v>
      </c>
      <c r="N174" s="59">
        <v>209075.31573</v>
      </c>
      <c r="O174" s="183">
        <v>209061.41727000001</v>
      </c>
    </row>
    <row r="175" spans="4:15" x14ac:dyDescent="0.2">
      <c r="D175" s="23" t="s">
        <v>142</v>
      </c>
      <c r="E175" s="58">
        <v>8551.627073194446</v>
      </c>
      <c r="F175" s="106">
        <v>0</v>
      </c>
      <c r="G175" s="58">
        <v>0</v>
      </c>
      <c r="H175" s="58">
        <v>0</v>
      </c>
      <c r="I175" s="59">
        <v>0</v>
      </c>
      <c r="J175" s="59">
        <v>0</v>
      </c>
      <c r="K175" s="157">
        <v>0</v>
      </c>
      <c r="L175" s="59">
        <v>0</v>
      </c>
      <c r="M175" s="59">
        <v>0</v>
      </c>
      <c r="N175" s="59">
        <v>0</v>
      </c>
      <c r="O175" s="183">
        <v>0</v>
      </c>
    </row>
    <row r="176" spans="4:15" x14ac:dyDescent="0.2">
      <c r="D176" s="23" t="s">
        <v>143</v>
      </c>
      <c r="E176" s="58">
        <v>1979.3383060000001</v>
      </c>
      <c r="F176" s="106">
        <v>1811.0795700000001</v>
      </c>
      <c r="G176" s="58">
        <v>1689.1924199999999</v>
      </c>
      <c r="H176" s="58">
        <v>1611.5907400000001</v>
      </c>
      <c r="I176" s="59">
        <v>1462.9662499999999</v>
      </c>
      <c r="J176" s="59">
        <v>1315.4214099999999</v>
      </c>
      <c r="K176" s="157">
        <v>1188.19317</v>
      </c>
      <c r="L176" s="59">
        <v>141.39968999999999</v>
      </c>
      <c r="M176" s="59">
        <v>113.85475</v>
      </c>
      <c r="N176" s="59">
        <v>77.855649999999997</v>
      </c>
      <c r="O176" s="183">
        <v>77.737580000000008</v>
      </c>
    </row>
    <row r="177" spans="4:15" ht="15.75" thickBot="1" x14ac:dyDescent="0.3">
      <c r="D177" s="21" t="s">
        <v>144</v>
      </c>
      <c r="E177" s="74">
        <v>860837.82305063738</v>
      </c>
      <c r="F177" s="113">
        <v>1907061.8332400001</v>
      </c>
      <c r="G177" s="74">
        <v>1899308.2167600002</v>
      </c>
      <c r="H177" s="74">
        <v>1881969.3042899997</v>
      </c>
      <c r="I177" s="74">
        <v>1874660.8615800003</v>
      </c>
      <c r="J177" s="74">
        <v>1995235.9672399999</v>
      </c>
      <c r="K177" s="158">
        <v>1982825.7003100002</v>
      </c>
      <c r="L177" s="74">
        <v>1964994.6297500001</v>
      </c>
      <c r="M177" s="74">
        <v>1949686.1158399999</v>
      </c>
      <c r="N177" s="74">
        <v>2002628.6700899997</v>
      </c>
      <c r="O177" s="184">
        <v>2012413.3365900002</v>
      </c>
    </row>
    <row r="178" spans="4:15" ht="15" x14ac:dyDescent="0.25">
      <c r="D178" s="11"/>
      <c r="E178" s="39"/>
      <c r="G178" s="39"/>
      <c r="H178" s="39"/>
      <c r="I178" s="39"/>
      <c r="J178" s="39"/>
      <c r="K178" s="45"/>
      <c r="L178" s="39"/>
      <c r="M178" s="39"/>
      <c r="N178" s="39"/>
      <c r="O178" s="39"/>
    </row>
    <row r="179" spans="4:15" ht="15.75" thickBot="1" x14ac:dyDescent="0.3">
      <c r="D179" s="25" t="s">
        <v>145</v>
      </c>
      <c r="E179" s="73">
        <v>1944046.8883276372</v>
      </c>
      <c r="F179" s="114">
        <v>1963214.7416300001</v>
      </c>
      <c r="G179" s="73">
        <v>1956373.8164700002</v>
      </c>
      <c r="H179" s="73">
        <v>1937103.1388899996</v>
      </c>
      <c r="I179" s="73">
        <v>1939223.4022600004</v>
      </c>
      <c r="J179" s="73">
        <v>2063692.60249</v>
      </c>
      <c r="K179" s="159">
        <v>2061222.2448600002</v>
      </c>
      <c r="L179" s="73">
        <v>2039624.3475200001</v>
      </c>
      <c r="M179" s="73">
        <v>2025073.3475599999</v>
      </c>
      <c r="N179" s="73">
        <v>2099112.8872299995</v>
      </c>
      <c r="O179" s="185">
        <v>2131489.8759000003</v>
      </c>
    </row>
    <row r="180" spans="4:15" ht="15" thickTop="1" x14ac:dyDescent="0.2">
      <c r="E180" s="39"/>
      <c r="G180" s="39"/>
      <c r="H180" s="39"/>
      <c r="O180" s="39"/>
    </row>
    <row r="181" spans="4:15" ht="15.75" thickBot="1" x14ac:dyDescent="0.3">
      <c r="D181" s="16" t="s">
        <v>146</v>
      </c>
      <c r="E181" s="60"/>
      <c r="F181" s="112"/>
      <c r="G181" s="60"/>
      <c r="H181" s="60"/>
      <c r="I181" s="112"/>
      <c r="J181" s="112"/>
      <c r="K181" s="112"/>
      <c r="L181" s="112"/>
      <c r="M181" s="112"/>
      <c r="N181" s="112"/>
      <c r="O181" s="60"/>
    </row>
    <row r="182" spans="4:15" x14ac:dyDescent="0.2">
      <c r="D182" s="23" t="s">
        <v>147</v>
      </c>
      <c r="E182" s="58">
        <v>0</v>
      </c>
      <c r="F182" s="106">
        <v>0</v>
      </c>
      <c r="G182" s="58">
        <v>0</v>
      </c>
      <c r="H182" s="58">
        <v>0</v>
      </c>
      <c r="I182" s="58">
        <v>10000</v>
      </c>
      <c r="J182" s="58">
        <v>0</v>
      </c>
      <c r="K182" s="142">
        <v>0</v>
      </c>
      <c r="L182" s="58">
        <v>0</v>
      </c>
      <c r="M182" s="58">
        <v>0</v>
      </c>
      <c r="N182" s="58">
        <v>255000</v>
      </c>
      <c r="O182" s="182">
        <v>255000</v>
      </c>
    </row>
    <row r="183" spans="4:15" x14ac:dyDescent="0.2">
      <c r="D183" s="23" t="s">
        <v>148</v>
      </c>
      <c r="E183" s="58">
        <v>48809.690640000001</v>
      </c>
      <c r="F183" s="106">
        <v>49378.489200000004</v>
      </c>
      <c r="G183" s="58">
        <v>50308.108560000001</v>
      </c>
      <c r="H183" s="58">
        <v>52060.950060000003</v>
      </c>
      <c r="I183" s="58">
        <v>53116.13596</v>
      </c>
      <c r="J183" s="58">
        <v>55092.28572</v>
      </c>
      <c r="K183" s="142">
        <v>55826.196750000003</v>
      </c>
      <c r="L183" s="58">
        <v>54681.434740000004</v>
      </c>
      <c r="M183" s="58">
        <v>55261.823670000005</v>
      </c>
      <c r="N183" s="58">
        <v>57322.092389999998</v>
      </c>
      <c r="O183" s="182">
        <v>59029.025659999999</v>
      </c>
    </row>
    <row r="184" spans="4:15" x14ac:dyDescent="0.2">
      <c r="D184" s="23" t="s">
        <v>149</v>
      </c>
      <c r="E184" s="58">
        <v>32926.873160000003</v>
      </c>
      <c r="F184" s="106">
        <v>47471.537629999999</v>
      </c>
      <c r="G184" s="58">
        <v>56111.98287</v>
      </c>
      <c r="H184" s="58">
        <v>63457.330300000001</v>
      </c>
      <c r="I184" s="58">
        <v>45607.211970000004</v>
      </c>
      <c r="J184" s="58">
        <v>50533.107240000005</v>
      </c>
      <c r="K184" s="142">
        <v>61998.875530000005</v>
      </c>
      <c r="L184" s="58">
        <v>68713.231310000003</v>
      </c>
      <c r="M184" s="58">
        <v>44187.05846</v>
      </c>
      <c r="N184" s="58">
        <v>56266.204359999996</v>
      </c>
      <c r="O184" s="182">
        <v>71058.195689999993</v>
      </c>
    </row>
    <row r="185" spans="4:15" x14ac:dyDescent="0.2">
      <c r="D185" s="23" t="s">
        <v>150</v>
      </c>
      <c r="E185" s="58">
        <v>480.43407000000002</v>
      </c>
      <c r="F185" s="106">
        <v>862.32527000000005</v>
      </c>
      <c r="G185" s="58">
        <v>452.86232000000001</v>
      </c>
      <c r="H185" s="58">
        <v>700.65028000000007</v>
      </c>
      <c r="I185" s="58">
        <v>808.62788</v>
      </c>
      <c r="J185" s="58">
        <v>1184.4561899999999</v>
      </c>
      <c r="K185" s="142">
        <v>582.84408999999994</v>
      </c>
      <c r="L185" s="58">
        <v>1149.54324</v>
      </c>
      <c r="M185" s="58">
        <v>1254.95841</v>
      </c>
      <c r="N185" s="58">
        <v>1565.5671200000002</v>
      </c>
      <c r="O185" s="182">
        <v>1113.5076799999999</v>
      </c>
    </row>
    <row r="186" spans="4:15" x14ac:dyDescent="0.2">
      <c r="D186" s="23" t="s">
        <v>151</v>
      </c>
      <c r="E186" s="58">
        <v>2644.07195</v>
      </c>
      <c r="F186" s="106">
        <v>2755.3032400000002</v>
      </c>
      <c r="G186" s="58">
        <v>3755.71182</v>
      </c>
      <c r="H186" s="58">
        <v>3013.8727699999999</v>
      </c>
      <c r="I186" s="58">
        <v>4293.6670199999999</v>
      </c>
      <c r="J186" s="58">
        <v>5824.5076100000006</v>
      </c>
      <c r="K186" s="142">
        <v>6388.9293499999994</v>
      </c>
      <c r="L186" s="58">
        <v>6504.1187699999991</v>
      </c>
      <c r="M186" s="58">
        <v>8484.2002100000009</v>
      </c>
      <c r="N186" s="58">
        <v>9370.0817699999989</v>
      </c>
      <c r="O186" s="182">
        <v>10818.77809</v>
      </c>
    </row>
    <row r="187" spans="4:15" x14ac:dyDescent="0.2">
      <c r="D187" s="23" t="s">
        <v>152</v>
      </c>
      <c r="E187" s="58">
        <v>1067636.538861111</v>
      </c>
      <c r="F187" s="106">
        <v>19721.366719999998</v>
      </c>
      <c r="G187" s="58">
        <v>12948.058529999998</v>
      </c>
      <c r="H187" s="58">
        <v>14537.89854</v>
      </c>
      <c r="I187" s="58">
        <v>13853.091909999999</v>
      </c>
      <c r="J187" s="58">
        <v>13851.05322</v>
      </c>
      <c r="K187" s="142">
        <v>8654.8288300000004</v>
      </c>
      <c r="L187" s="58">
        <v>10686.47164</v>
      </c>
      <c r="M187" s="58">
        <v>10361.58779</v>
      </c>
      <c r="N187" s="58">
        <v>9622.1664999999994</v>
      </c>
      <c r="O187" s="182">
        <v>30900.29794</v>
      </c>
    </row>
    <row r="188" spans="4:15" ht="15.75" thickBot="1" x14ac:dyDescent="0.3">
      <c r="D188" s="21" t="s">
        <v>153</v>
      </c>
      <c r="E188" s="74">
        <v>1152497.6086811111</v>
      </c>
      <c r="F188" s="113">
        <v>120189.02205999999</v>
      </c>
      <c r="G188" s="74">
        <v>123576.72409999999</v>
      </c>
      <c r="H188" s="74">
        <v>133770.70195000002</v>
      </c>
      <c r="I188" s="74">
        <v>127678.73474</v>
      </c>
      <c r="J188" s="74">
        <v>126485.40998</v>
      </c>
      <c r="K188" s="143">
        <v>133451.67455000003</v>
      </c>
      <c r="L188" s="74">
        <v>141734.7997</v>
      </c>
      <c r="M188" s="74">
        <v>119549.62854000002</v>
      </c>
      <c r="N188" s="74">
        <v>389146.11213999998</v>
      </c>
      <c r="O188" s="184">
        <v>427919.80505999998</v>
      </c>
    </row>
    <row r="189" spans="4:15" x14ac:dyDescent="0.2">
      <c r="D189" s="12"/>
      <c r="E189" s="39"/>
      <c r="G189" s="39"/>
      <c r="H189" s="39"/>
      <c r="I189" s="39"/>
      <c r="J189" s="39"/>
      <c r="L189" s="39"/>
      <c r="M189" s="39"/>
      <c r="N189" s="39"/>
    </row>
    <row r="190" spans="4:15" ht="15.75" thickBot="1" x14ac:dyDescent="0.3">
      <c r="D190" s="16" t="s">
        <v>154</v>
      </c>
      <c r="E190" s="60"/>
      <c r="F190" s="112"/>
      <c r="G190" s="60"/>
      <c r="H190" s="60"/>
      <c r="I190" s="60"/>
      <c r="J190" s="60"/>
      <c r="K190" s="112"/>
      <c r="L190" s="60"/>
      <c r="M190" s="60"/>
      <c r="N190" s="60"/>
      <c r="O190" s="60"/>
    </row>
    <row r="191" spans="4:15" x14ac:dyDescent="0.2">
      <c r="D191" s="23" t="s">
        <v>155</v>
      </c>
      <c r="E191" s="58">
        <v>994586.94961500005</v>
      </c>
      <c r="F191" s="106">
        <v>994895.20787000004</v>
      </c>
      <c r="G191" s="58">
        <v>995175.72484000004</v>
      </c>
      <c r="H191" s="58">
        <v>965456.24179999996</v>
      </c>
      <c r="I191" s="58">
        <v>965739.84135</v>
      </c>
      <c r="J191" s="58">
        <v>965954.71476</v>
      </c>
      <c r="K191" s="142">
        <v>966236.91073999996</v>
      </c>
      <c r="L191" s="58">
        <v>931468.89593</v>
      </c>
      <c r="M191" s="58">
        <v>931766.91131</v>
      </c>
      <c r="N191" s="58">
        <v>677065.68709999998</v>
      </c>
      <c r="O191" s="182">
        <v>677381.37222000002</v>
      </c>
    </row>
    <row r="192" spans="4:15" x14ac:dyDescent="0.2">
      <c r="D192" s="23" t="s">
        <v>156</v>
      </c>
      <c r="E192" s="58">
        <v>338881.28125</v>
      </c>
      <c r="F192" s="106">
        <v>336970.94722000003</v>
      </c>
      <c r="G192" s="58">
        <v>320388.94144999998</v>
      </c>
      <c r="H192" s="58">
        <v>312758.25701999996</v>
      </c>
      <c r="I192" s="58">
        <v>311675.35272000002</v>
      </c>
      <c r="J192" s="58">
        <v>324672.36368000001</v>
      </c>
      <c r="K192" s="142">
        <v>305168.57935000001</v>
      </c>
      <c r="L192" s="58">
        <v>302667.76912000001</v>
      </c>
      <c r="M192" s="58">
        <v>299345.06695000001</v>
      </c>
      <c r="N192" s="58">
        <v>302318.07006</v>
      </c>
      <c r="O192" s="182">
        <v>283487.93102999998</v>
      </c>
    </row>
    <row r="193" spans="4:15" x14ac:dyDescent="0.2">
      <c r="D193" s="23" t="s">
        <v>157</v>
      </c>
      <c r="E193" s="58">
        <v>0</v>
      </c>
      <c r="F193" s="106">
        <v>213331.24113000001</v>
      </c>
      <c r="G193" s="58">
        <v>212351.99636000002</v>
      </c>
      <c r="H193" s="58">
        <v>212124.33653999999</v>
      </c>
      <c r="I193" s="58">
        <v>211783.22618</v>
      </c>
      <c r="J193" s="58">
        <v>224798.43885000001</v>
      </c>
      <c r="K193" s="142">
        <v>225118.76483</v>
      </c>
      <c r="L193" s="58">
        <v>221036.50709999999</v>
      </c>
      <c r="M193" s="58">
        <v>220207.61613000001</v>
      </c>
      <c r="N193" s="58">
        <v>224536.70559</v>
      </c>
      <c r="O193" s="182">
        <v>224795.76749999999</v>
      </c>
    </row>
    <row r="194" spans="4:15" x14ac:dyDescent="0.2">
      <c r="D194" s="23" t="s">
        <v>158</v>
      </c>
      <c r="E194" s="58">
        <v>0</v>
      </c>
      <c r="F194" s="106">
        <v>0</v>
      </c>
      <c r="G194" s="58">
        <v>0</v>
      </c>
      <c r="H194" s="58">
        <v>0</v>
      </c>
      <c r="I194" s="58">
        <v>0</v>
      </c>
      <c r="J194" s="58">
        <v>0</v>
      </c>
      <c r="K194" s="142">
        <v>0</v>
      </c>
      <c r="L194" s="58">
        <v>0</v>
      </c>
      <c r="M194" s="58">
        <v>0</v>
      </c>
      <c r="N194" s="58">
        <v>0</v>
      </c>
      <c r="O194" s="182">
        <v>0</v>
      </c>
    </row>
    <row r="195" spans="4:15" x14ac:dyDescent="0.2">
      <c r="D195" s="23" t="s">
        <v>159</v>
      </c>
      <c r="E195" s="58">
        <v>98978.242939999996</v>
      </c>
      <c r="F195" s="106">
        <v>61772.251880000003</v>
      </c>
      <c r="G195" s="58">
        <v>63081.02635</v>
      </c>
      <c r="H195" s="58">
        <v>62142.066169999998</v>
      </c>
      <c r="I195" s="58">
        <v>62614.165840000001</v>
      </c>
      <c r="J195" s="58">
        <v>76828.781860000003</v>
      </c>
      <c r="K195" s="142">
        <v>77302.90238</v>
      </c>
      <c r="L195" s="58">
        <v>91967.141919999995</v>
      </c>
      <c r="M195" s="58">
        <v>92566.738239999991</v>
      </c>
      <c r="N195" s="58">
        <v>89921.180710000001</v>
      </c>
      <c r="O195" s="182">
        <v>90710.114799999996</v>
      </c>
    </row>
    <row r="196" spans="4:15" x14ac:dyDescent="0.2">
      <c r="D196" s="23" t="s">
        <v>160</v>
      </c>
      <c r="E196" s="58">
        <v>1528.56315</v>
      </c>
      <c r="F196" s="106">
        <v>1983.2180900000001</v>
      </c>
      <c r="G196" s="58">
        <v>2056.7510000000002</v>
      </c>
      <c r="H196" s="58">
        <v>2098.0930499999999</v>
      </c>
      <c r="I196" s="58">
        <v>2173.4450400000001</v>
      </c>
      <c r="J196" s="58">
        <v>2065.9280400000002</v>
      </c>
      <c r="K196" s="142">
        <v>2132.98515</v>
      </c>
      <c r="L196" s="58">
        <v>2195.8262200000004</v>
      </c>
      <c r="M196" s="58">
        <v>2306.6114300000004</v>
      </c>
      <c r="N196" s="58">
        <v>2184.5916699999998</v>
      </c>
      <c r="O196" s="182">
        <v>2238.01179</v>
      </c>
    </row>
    <row r="197" spans="4:15" ht="15.75" thickBot="1" x14ac:dyDescent="0.3">
      <c r="D197" s="21" t="s">
        <v>161</v>
      </c>
      <c r="E197" s="74">
        <v>1433975.0369550001</v>
      </c>
      <c r="F197" s="113">
        <v>1608952.8661900002</v>
      </c>
      <c r="G197" s="74">
        <v>1593054.44</v>
      </c>
      <c r="H197" s="74">
        <v>1554578.9945799999</v>
      </c>
      <c r="I197" s="74">
        <v>1553986.0311299998</v>
      </c>
      <c r="J197" s="74">
        <v>1594320.22719</v>
      </c>
      <c r="K197" s="143">
        <v>1575960.1424500002</v>
      </c>
      <c r="L197" s="74">
        <v>1549336.14029</v>
      </c>
      <c r="M197" s="74">
        <v>1546192.9440600001</v>
      </c>
      <c r="N197" s="74">
        <v>1296026.2351299999</v>
      </c>
      <c r="O197" s="184">
        <v>1278613.19734</v>
      </c>
    </row>
    <row r="198" spans="4:15" x14ac:dyDescent="0.2">
      <c r="D198" s="12"/>
      <c r="E198" s="39"/>
      <c r="G198" s="39"/>
      <c r="H198" s="39"/>
      <c r="I198" s="39"/>
      <c r="J198" s="39"/>
      <c r="L198" s="39"/>
      <c r="M198" s="39"/>
      <c r="N198" s="39"/>
      <c r="O198" s="39"/>
    </row>
    <row r="199" spans="4:15" ht="15.75" thickBot="1" x14ac:dyDescent="0.3">
      <c r="D199" s="16" t="s">
        <v>162</v>
      </c>
      <c r="E199" s="60"/>
      <c r="F199" s="112"/>
      <c r="G199" s="60"/>
      <c r="H199" s="60"/>
      <c r="I199" s="60"/>
      <c r="J199" s="60"/>
      <c r="K199" s="112"/>
      <c r="L199" s="60"/>
      <c r="M199" s="60"/>
      <c r="N199" s="60"/>
      <c r="O199" s="60"/>
    </row>
    <row r="200" spans="4:15" x14ac:dyDescent="0.2">
      <c r="D200" s="23" t="s">
        <v>163</v>
      </c>
      <c r="E200" s="58">
        <v>166125</v>
      </c>
      <c r="F200" s="106">
        <v>166125</v>
      </c>
      <c r="G200" s="58">
        <v>166125</v>
      </c>
      <c r="H200" s="58">
        <v>166125</v>
      </c>
      <c r="I200" s="58">
        <v>166125</v>
      </c>
      <c r="J200" s="58">
        <v>166125</v>
      </c>
      <c r="K200" s="142">
        <v>166125</v>
      </c>
      <c r="L200" s="58">
        <v>166125</v>
      </c>
      <c r="M200" s="58">
        <v>166125</v>
      </c>
      <c r="N200" s="58">
        <v>166125</v>
      </c>
      <c r="O200" s="182">
        <v>166125</v>
      </c>
    </row>
    <row r="201" spans="4:15" x14ac:dyDescent="0.2">
      <c r="D201" s="23" t="s">
        <v>164</v>
      </c>
      <c r="E201" s="58">
        <v>-808550.42952925165</v>
      </c>
      <c r="F201" s="106">
        <v>-808550.42953000008</v>
      </c>
      <c r="G201" s="58">
        <v>-808550.42953000008</v>
      </c>
      <c r="H201" s="58">
        <v>-808550.42953000008</v>
      </c>
      <c r="I201" s="58">
        <v>-808550.42953000008</v>
      </c>
      <c r="J201" s="58">
        <v>-808550.42953000008</v>
      </c>
      <c r="K201" s="142">
        <v>-808550.42953000008</v>
      </c>
      <c r="L201" s="58">
        <v>-808550.42953000008</v>
      </c>
      <c r="M201" s="58">
        <v>-808550.42953000008</v>
      </c>
      <c r="N201" s="58">
        <v>-808550.42953000008</v>
      </c>
      <c r="O201" s="182">
        <v>-808550.42953000008</v>
      </c>
    </row>
    <row r="202" spans="4:15" x14ac:dyDescent="0.2">
      <c r="D202" s="23" t="s">
        <v>165</v>
      </c>
      <c r="E202" s="58">
        <v>1.0000000000000001E-5</v>
      </c>
      <c r="F202" s="106">
        <v>16799.165670000002</v>
      </c>
      <c r="G202" s="58">
        <v>31170.970819999999</v>
      </c>
      <c r="H202" s="58">
        <v>48288.702709999998</v>
      </c>
      <c r="I202" s="58">
        <v>65747.870250000007</v>
      </c>
      <c r="J202" s="58">
        <v>83239.227889999995</v>
      </c>
      <c r="K202" s="142">
        <v>102290.33770999999</v>
      </c>
      <c r="L202" s="58">
        <v>120778.64254</v>
      </c>
      <c r="M202" s="58">
        <v>141468.18227000002</v>
      </c>
      <c r="N202" s="58">
        <v>157117.20294999998</v>
      </c>
      <c r="O202" s="182">
        <v>179452.09044999999</v>
      </c>
    </row>
    <row r="203" spans="4:15" x14ac:dyDescent="0.2">
      <c r="D203" s="23" t="s">
        <v>166</v>
      </c>
      <c r="E203" s="58">
        <v>0</v>
      </c>
      <c r="F203" s="106">
        <v>859699.11724000005</v>
      </c>
      <c r="G203" s="58">
        <v>850997.11108000006</v>
      </c>
      <c r="H203" s="58">
        <v>842890.16917999997</v>
      </c>
      <c r="I203" s="58">
        <v>834236.19566999993</v>
      </c>
      <c r="J203" s="58">
        <v>902073.1669500001</v>
      </c>
      <c r="K203" s="142">
        <v>891945.51967999991</v>
      </c>
      <c r="L203" s="58">
        <v>870200.19452000002</v>
      </c>
      <c r="M203" s="58">
        <v>860288.02223</v>
      </c>
      <c r="N203" s="58">
        <v>899248.76653999998</v>
      </c>
      <c r="O203" s="182">
        <v>887954.56830999989</v>
      </c>
    </row>
    <row r="204" spans="4:15" ht="15.75" thickBot="1" x14ac:dyDescent="0.3">
      <c r="D204" s="21" t="s">
        <v>167</v>
      </c>
      <c r="E204" s="74">
        <v>-642425.42951925169</v>
      </c>
      <c r="F204" s="113">
        <v>234072.85337999999</v>
      </c>
      <c r="G204" s="74">
        <v>239742.65237000003</v>
      </c>
      <c r="H204" s="74">
        <v>248753.44235999987</v>
      </c>
      <c r="I204" s="74">
        <v>257558.63638999988</v>
      </c>
      <c r="J204" s="74">
        <v>342886.96531</v>
      </c>
      <c r="K204" s="143">
        <v>351810.42785999982</v>
      </c>
      <c r="L204" s="74">
        <v>348553.40752999997</v>
      </c>
      <c r="M204" s="74">
        <v>359330.77496999991</v>
      </c>
      <c r="N204" s="74">
        <v>413940.53995999985</v>
      </c>
      <c r="O204" s="184">
        <v>424981.22922999982</v>
      </c>
    </row>
    <row r="205" spans="4:15" x14ac:dyDescent="0.2">
      <c r="D205" s="23" t="s">
        <v>168</v>
      </c>
      <c r="E205" s="58">
        <v>0</v>
      </c>
      <c r="F205" s="106">
        <v>0</v>
      </c>
      <c r="G205" s="58">
        <v>0</v>
      </c>
      <c r="H205" s="58">
        <v>0</v>
      </c>
      <c r="I205" s="58">
        <v>0</v>
      </c>
      <c r="J205" s="58"/>
      <c r="K205" s="142"/>
      <c r="L205" s="58"/>
      <c r="M205" s="58"/>
      <c r="N205" s="58"/>
      <c r="O205" s="182"/>
    </row>
    <row r="206" spans="4:15" ht="15.75" thickBot="1" x14ac:dyDescent="0.3">
      <c r="D206" s="21" t="s">
        <v>169</v>
      </c>
      <c r="E206" s="74">
        <v>-642425.42951925169</v>
      </c>
      <c r="F206" s="113">
        <v>234072.85337999999</v>
      </c>
      <c r="G206" s="74">
        <v>239742.65237000003</v>
      </c>
      <c r="H206" s="74">
        <v>248753.44235999987</v>
      </c>
      <c r="I206" s="74">
        <v>257558.63638999988</v>
      </c>
      <c r="J206" s="74">
        <v>342886.96531</v>
      </c>
      <c r="K206" s="143">
        <v>351810.42785999982</v>
      </c>
      <c r="L206" s="74">
        <v>348553.40752999997</v>
      </c>
      <c r="M206" s="74">
        <v>359330.77496999991</v>
      </c>
      <c r="N206" s="74">
        <v>413940.53995999985</v>
      </c>
      <c r="O206" s="184">
        <v>424981.22922999982</v>
      </c>
    </row>
    <row r="207" spans="4:15" x14ac:dyDescent="0.2">
      <c r="D207" s="13"/>
      <c r="E207" s="39"/>
      <c r="G207" s="39"/>
      <c r="H207" s="39"/>
      <c r="I207" s="39"/>
      <c r="J207" s="39"/>
      <c r="L207" s="39"/>
      <c r="M207" s="39"/>
      <c r="N207" s="39"/>
      <c r="O207" s="39"/>
    </row>
    <row r="208" spans="4:15" ht="15.75" thickBot="1" x14ac:dyDescent="0.3">
      <c r="D208" s="25" t="s">
        <v>170</v>
      </c>
      <c r="E208" s="73">
        <v>1944047.2161168598</v>
      </c>
      <c r="F208" s="114">
        <v>1963214.7416300003</v>
      </c>
      <c r="G208" s="73">
        <v>1956373.81647</v>
      </c>
      <c r="H208" s="73">
        <v>1937103.1388899996</v>
      </c>
      <c r="I208" s="73">
        <v>1939223.4022599997</v>
      </c>
      <c r="J208" s="73">
        <v>2063692.6024799999</v>
      </c>
      <c r="K208" s="144">
        <v>2061222.24486</v>
      </c>
      <c r="L208" s="73">
        <v>2039624.3475200001</v>
      </c>
      <c r="M208" s="73">
        <v>2025073.34757</v>
      </c>
      <c r="N208" s="73">
        <v>2099112.8872299995</v>
      </c>
      <c r="O208" s="185">
        <v>2131514.2316299998</v>
      </c>
    </row>
    <row r="209" ht="15" thickTop="1" x14ac:dyDescent="0.2"/>
  </sheetData>
  <phoneticPr fontId="23" type="noConversion"/>
  <conditionalFormatting sqref="E160">
    <cfRule type="cellIs" dxfId="92" priority="21" operator="lessThan">
      <formula>0</formula>
    </cfRule>
  </conditionalFormatting>
  <conditionalFormatting sqref="E1:F3 E4 E5:F7 E8 E9:F53 E54 E55:F159 E161:H1048576">
    <cfRule type="cellIs" dxfId="91" priority="25" operator="lessThan">
      <formula>0</formula>
    </cfRule>
  </conditionalFormatting>
  <conditionalFormatting sqref="F4">
    <cfRule type="cellIs" dxfId="90" priority="24" operator="lessThan">
      <formula>0</formula>
    </cfRule>
  </conditionalFormatting>
  <conditionalFormatting sqref="F8">
    <cfRule type="cellIs" dxfId="89" priority="23" operator="lessThan">
      <formula>0</formula>
    </cfRule>
  </conditionalFormatting>
  <conditionalFormatting sqref="F54">
    <cfRule type="cellIs" dxfId="88" priority="22" operator="lessThan">
      <formula>0</formula>
    </cfRule>
  </conditionalFormatting>
  <conditionalFormatting sqref="G1:H160">
    <cfRule type="cellIs" dxfId="87" priority="16" operator="lessThan">
      <formula>0</formula>
    </cfRule>
  </conditionalFormatting>
  <conditionalFormatting sqref="I163:N208 I209:O1048576">
    <cfRule type="cellIs" dxfId="86" priority="7" operator="lessThan">
      <formula>0</formula>
    </cfRule>
  </conditionalFormatting>
  <conditionalFormatting sqref="I1:O162">
    <cfRule type="cellIs" dxfId="85" priority="3" operator="lessThan">
      <formula>0</formula>
    </cfRule>
  </conditionalFormatting>
  <conditionalFormatting sqref="O163:O188">
    <cfRule type="cellIs" dxfId="84" priority="2" operator="lessThan">
      <formula>0</formula>
    </cfRule>
  </conditionalFormatting>
  <conditionalFormatting sqref="O190:O208">
    <cfRule type="cellIs" dxfId="83" priority="1" operator="lessThan">
      <formula>0</formula>
    </cfRule>
  </conditionalFormatting>
  <hyperlinks>
    <hyperlink ref="A4" location="'1. Financial data'!A1" display="1. Financial data" xr:uid="{2FF4B2D2-B299-402C-9B13-3467C2AFB54B}"/>
    <hyperlink ref="A5" location="'1. Financial data'!D6" display="1.1 Profit and Loss" xr:uid="{1F44E00A-C031-47A1-8112-BBB76766778D}"/>
    <hyperlink ref="A7" location="'1. Financial data'!D56" display="1.3 Quarterly Cash Flow Statement" xr:uid="{B68D32FD-4976-4888-8B2B-F6E3437D821A}"/>
    <hyperlink ref="A9" location="'1. Financial data'!D170" display="1.5 Balance Sheet" xr:uid="{6D2EC274-79F0-4253-9D06-CC9E18F28691}"/>
    <hyperlink ref="A6" location="'1. Financial data'!D33" display="1.2 Year to date Profit and Loss" xr:uid="{8D617B04-75E6-48E4-B851-DB397DB61E65}"/>
    <hyperlink ref="A8" location="'1. Financial data'!D109" display="1.4 Year to date Cash Flow Statement" xr:uid="{70F6DE98-29DB-40D0-83FB-9B00BADDD4B2}"/>
  </hyperlinks>
  <pageMargins left="0.70866141732283472" right="0.70866141732283472" top="0.78740157480314965" bottom="0.78740157480314965" header="0.31496062992125984" footer="0.31496062992125984"/>
  <pageSetup paperSize="9" scale="49" orientation="landscape" r:id="rId1"/>
  <headerFooter>
    <oddHeader>&amp;C
&amp;G</oddHeader>
    <oddFooter>&amp;L&amp;F&amp;C&amp;A&amp;R&amp;P</oddFooter>
  </headerFooter>
  <rowBreaks count="3" manualBreakCount="3">
    <brk id="51" max="15" man="1"/>
    <brk id="103" max="15" man="1"/>
    <brk id="157" max="15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F2BE9-8A90-4B7D-BDF1-93FAA5FD3400}">
  <sheetPr>
    <tabColor theme="7" tint="0.79998168889431442"/>
  </sheetPr>
  <dimension ref="D2:P34"/>
  <sheetViews>
    <sheetView showGridLines="0" zoomScaleNormal="100" zoomScaleSheetLayoutView="100" workbookViewId="0">
      <selection activeCell="R22" sqref="R22"/>
    </sheetView>
  </sheetViews>
  <sheetFormatPr baseColWidth="10" defaultColWidth="11.42578125" defaultRowHeight="14.25" x14ac:dyDescent="0.2"/>
  <cols>
    <col min="1" max="3" width="5.140625" style="1" customWidth="1"/>
    <col min="4" max="4" width="35.42578125" style="1" bestFit="1" customWidth="1"/>
    <col min="5" max="5" width="5.140625" style="1" customWidth="1"/>
    <col min="6" max="6" width="14.85546875" style="1" bestFit="1" customWidth="1"/>
    <col min="7" max="8" width="13.140625" style="96" bestFit="1" customWidth="1"/>
    <col min="9" max="10" width="15.5703125" style="1" bestFit="1" customWidth="1"/>
    <col min="11" max="11" width="16.28515625" style="96" customWidth="1"/>
    <col min="12" max="12" width="12.5703125" style="96" bestFit="1" customWidth="1"/>
    <col min="13" max="13" width="16.28515625" style="96" customWidth="1"/>
    <col min="14" max="14" width="15.5703125" style="1" bestFit="1" customWidth="1"/>
    <col min="15" max="15" width="16.28515625" style="96" customWidth="1"/>
    <col min="16" max="16384" width="11.42578125" style="1"/>
  </cols>
  <sheetData>
    <row r="2" spans="4:16" ht="18" x14ac:dyDescent="0.2">
      <c r="D2" s="69" t="s">
        <v>15</v>
      </c>
      <c r="E2" s="70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4:16" x14ac:dyDescent="0.2">
      <c r="E3" s="10"/>
      <c r="G3" s="105"/>
      <c r="H3" s="105"/>
      <c r="K3" s="105"/>
      <c r="L3" s="105"/>
      <c r="M3" s="105"/>
      <c r="O3" s="105"/>
    </row>
    <row r="4" spans="4:16" ht="30" x14ac:dyDescent="0.2">
      <c r="D4" s="9" t="s">
        <v>171</v>
      </c>
      <c r="E4" s="8"/>
      <c r="F4" s="92" t="s">
        <v>124</v>
      </c>
      <c r="G4" s="92" t="s">
        <v>125</v>
      </c>
      <c r="H4" s="92" t="s">
        <v>126</v>
      </c>
      <c r="I4" s="92" t="s">
        <v>127</v>
      </c>
      <c r="J4" s="92" t="s">
        <v>128</v>
      </c>
      <c r="K4" s="92" t="s">
        <v>129</v>
      </c>
      <c r="L4" s="92" t="s">
        <v>213</v>
      </c>
      <c r="M4" s="92" t="s">
        <v>217</v>
      </c>
      <c r="N4" s="92" t="s">
        <v>223</v>
      </c>
      <c r="O4" s="92" t="s">
        <v>234</v>
      </c>
    </row>
    <row r="5" spans="4:16" x14ac:dyDescent="0.2">
      <c r="F5" s="96" t="s">
        <v>29</v>
      </c>
      <c r="I5" s="96"/>
      <c r="J5" s="96" t="s">
        <v>29</v>
      </c>
      <c r="N5" s="96" t="s">
        <v>29</v>
      </c>
    </row>
    <row r="6" spans="4:16" ht="15.75" x14ac:dyDescent="0.25">
      <c r="D6" s="148" t="s">
        <v>172</v>
      </c>
      <c r="E6" s="149"/>
      <c r="F6" s="150"/>
      <c r="G6" s="150"/>
      <c r="H6" s="150"/>
      <c r="I6" s="150"/>
      <c r="J6" s="150"/>
      <c r="K6" s="150"/>
      <c r="L6" s="150"/>
      <c r="M6" s="150"/>
      <c r="N6" s="150"/>
      <c r="O6" s="150"/>
    </row>
    <row r="7" spans="4:16" x14ac:dyDescent="0.2">
      <c r="D7" s="78" t="s">
        <v>173</v>
      </c>
      <c r="E7" s="18"/>
      <c r="F7" s="106">
        <v>6094</v>
      </c>
      <c r="G7" s="106">
        <v>6098</v>
      </c>
      <c r="H7" s="106">
        <v>6112</v>
      </c>
      <c r="I7" s="106">
        <v>6110</v>
      </c>
      <c r="J7" s="106">
        <v>6134</v>
      </c>
      <c r="K7" s="142">
        <v>6135</v>
      </c>
      <c r="L7" s="106">
        <v>6143</v>
      </c>
      <c r="M7" s="106">
        <v>6149</v>
      </c>
      <c r="N7" s="106">
        <v>6168</v>
      </c>
      <c r="O7" s="142">
        <v>6176</v>
      </c>
      <c r="P7" s="171"/>
    </row>
    <row r="8" spans="4:16" x14ac:dyDescent="0.2">
      <c r="D8" s="77" t="s">
        <v>174</v>
      </c>
      <c r="E8" s="18"/>
      <c r="F8" s="106">
        <v>2741</v>
      </c>
      <c r="G8" s="106">
        <v>2749</v>
      </c>
      <c r="H8" s="106">
        <v>2764</v>
      </c>
      <c r="I8" s="106">
        <v>2771</v>
      </c>
      <c r="J8" s="106">
        <v>2771</v>
      </c>
      <c r="K8" s="142">
        <v>2791</v>
      </c>
      <c r="L8" s="106">
        <v>2796</v>
      </c>
      <c r="M8" s="106">
        <v>2804</v>
      </c>
      <c r="N8" s="106">
        <v>2806</v>
      </c>
      <c r="O8" s="142">
        <v>2813</v>
      </c>
      <c r="P8" s="171"/>
    </row>
    <row r="9" spans="4:16" x14ac:dyDescent="0.2">
      <c r="D9" s="77" t="s">
        <v>175</v>
      </c>
      <c r="E9" s="18"/>
      <c r="F9" s="106">
        <v>1573</v>
      </c>
      <c r="G9" s="106">
        <v>1577</v>
      </c>
      <c r="H9" s="106">
        <v>1580</v>
      </c>
      <c r="I9" s="106">
        <v>1585</v>
      </c>
      <c r="J9" s="106">
        <v>1598</v>
      </c>
      <c r="K9" s="142">
        <v>1598</v>
      </c>
      <c r="L9" s="106">
        <v>1605</v>
      </c>
      <c r="M9" s="106">
        <v>1610</v>
      </c>
      <c r="N9" s="106">
        <v>1622</v>
      </c>
      <c r="O9" s="142">
        <v>1616</v>
      </c>
      <c r="P9" s="171"/>
    </row>
    <row r="10" spans="4:16" x14ac:dyDescent="0.2">
      <c r="D10" s="77" t="s">
        <v>176</v>
      </c>
      <c r="E10" s="18"/>
      <c r="F10" s="106">
        <v>573</v>
      </c>
      <c r="G10" s="106">
        <v>574</v>
      </c>
      <c r="H10" s="106">
        <v>577</v>
      </c>
      <c r="I10" s="106">
        <v>577</v>
      </c>
      <c r="J10" s="106">
        <v>587</v>
      </c>
      <c r="K10" s="142">
        <v>587</v>
      </c>
      <c r="L10" s="106">
        <v>588</v>
      </c>
      <c r="M10" s="106">
        <v>592</v>
      </c>
      <c r="N10" s="106">
        <v>605</v>
      </c>
      <c r="O10" s="142">
        <v>606</v>
      </c>
      <c r="P10" s="171"/>
    </row>
    <row r="11" spans="4:16" x14ac:dyDescent="0.2">
      <c r="D11" s="77" t="s">
        <v>177</v>
      </c>
      <c r="E11" s="18"/>
      <c r="F11" s="106">
        <v>1702</v>
      </c>
      <c r="G11" s="106">
        <v>1716</v>
      </c>
      <c r="H11" s="106">
        <v>1737</v>
      </c>
      <c r="I11" s="106">
        <v>1740</v>
      </c>
      <c r="J11" s="106">
        <v>1751</v>
      </c>
      <c r="K11" s="142">
        <v>1754</v>
      </c>
      <c r="L11" s="106">
        <v>1768</v>
      </c>
      <c r="M11" s="106">
        <v>1779</v>
      </c>
      <c r="N11" s="106">
        <v>1804</v>
      </c>
      <c r="O11" s="142">
        <v>1809</v>
      </c>
      <c r="P11" s="171"/>
    </row>
    <row r="12" spans="4:16" ht="15" thickBot="1" x14ac:dyDescent="0.25">
      <c r="D12" s="77" t="s">
        <v>178</v>
      </c>
      <c r="E12" s="18"/>
      <c r="F12" s="106">
        <v>782</v>
      </c>
      <c r="G12" s="106">
        <v>782</v>
      </c>
      <c r="H12" s="106">
        <v>782</v>
      </c>
      <c r="I12" s="106">
        <v>785</v>
      </c>
      <c r="J12" s="106">
        <v>796</v>
      </c>
      <c r="K12" s="142">
        <v>797</v>
      </c>
      <c r="L12" s="106">
        <v>800</v>
      </c>
      <c r="M12" s="106">
        <v>805</v>
      </c>
      <c r="N12" s="106">
        <v>815</v>
      </c>
      <c r="O12" s="142">
        <v>817</v>
      </c>
      <c r="P12" s="171"/>
    </row>
    <row r="13" spans="4:16" ht="15.75" thickBot="1" x14ac:dyDescent="0.3">
      <c r="D13" s="27" t="s">
        <v>179</v>
      </c>
      <c r="E13" s="36"/>
      <c r="F13" s="109">
        <v>13465</v>
      </c>
      <c r="G13" s="109">
        <v>13496</v>
      </c>
      <c r="H13" s="109">
        <v>13552</v>
      </c>
      <c r="I13" s="109">
        <v>13568</v>
      </c>
      <c r="J13" s="109">
        <v>13637</v>
      </c>
      <c r="K13" s="145">
        <v>13662</v>
      </c>
      <c r="L13" s="109">
        <v>13700</v>
      </c>
      <c r="M13" s="109">
        <v>13739</v>
      </c>
      <c r="N13" s="109">
        <v>13820</v>
      </c>
      <c r="O13" s="145">
        <v>13837</v>
      </c>
    </row>
    <row r="14" spans="4:16" ht="15" thickTop="1" x14ac:dyDescent="0.2">
      <c r="D14" s="77" t="s">
        <v>180</v>
      </c>
      <c r="E14" s="18"/>
      <c r="F14" s="106">
        <v>6076</v>
      </c>
      <c r="G14" s="106">
        <v>6094</v>
      </c>
      <c r="H14" s="106">
        <v>6117</v>
      </c>
      <c r="I14" s="106">
        <v>6128</v>
      </c>
      <c r="J14" s="106">
        <v>6162</v>
      </c>
      <c r="K14" s="142">
        <v>6175</v>
      </c>
      <c r="L14" s="106">
        <v>6189</v>
      </c>
      <c r="M14" s="106">
        <v>6207</v>
      </c>
      <c r="N14" s="106">
        <v>6254</v>
      </c>
      <c r="O14" s="142">
        <v>6265</v>
      </c>
    </row>
    <row r="15" spans="4:16" x14ac:dyDescent="0.2">
      <c r="D15" s="77" t="s">
        <v>181</v>
      </c>
      <c r="E15" s="18"/>
      <c r="F15" s="106">
        <v>7389</v>
      </c>
      <c r="G15" s="106">
        <v>7402</v>
      </c>
      <c r="H15" s="106">
        <v>7435</v>
      </c>
      <c r="I15" s="106">
        <v>7440</v>
      </c>
      <c r="J15" s="106">
        <v>7475</v>
      </c>
      <c r="K15" s="142">
        <v>7487</v>
      </c>
      <c r="L15" s="106">
        <v>7511</v>
      </c>
      <c r="M15" s="106">
        <v>7532</v>
      </c>
      <c r="N15" s="106">
        <v>7566</v>
      </c>
      <c r="O15" s="142">
        <v>7572</v>
      </c>
    </row>
    <row r="16" spans="4:16" ht="15" x14ac:dyDescent="0.25">
      <c r="D16" s="11"/>
      <c r="F16" s="96"/>
      <c r="I16" s="96"/>
      <c r="J16" s="96"/>
      <c r="N16" s="96"/>
    </row>
    <row r="17" spans="4:16" ht="15.75" x14ac:dyDescent="0.25">
      <c r="D17" s="148" t="s">
        <v>182</v>
      </c>
      <c r="E17" s="149"/>
      <c r="F17" s="150"/>
      <c r="G17" s="150"/>
      <c r="H17" s="150"/>
      <c r="I17" s="150"/>
      <c r="J17" s="150"/>
      <c r="K17" s="150"/>
      <c r="L17" s="150"/>
      <c r="M17" s="150"/>
      <c r="N17" s="150"/>
      <c r="O17" s="150"/>
    </row>
    <row r="18" spans="4:16" x14ac:dyDescent="0.2">
      <c r="D18" s="78" t="s">
        <v>183</v>
      </c>
      <c r="E18" s="18"/>
      <c r="F18" s="106">
        <v>7809</v>
      </c>
      <c r="G18" s="106">
        <v>7819</v>
      </c>
      <c r="H18" s="106">
        <v>7847</v>
      </c>
      <c r="I18" s="106">
        <v>7851</v>
      </c>
      <c r="J18" s="106">
        <v>7875</v>
      </c>
      <c r="K18" s="142">
        <v>7878</v>
      </c>
      <c r="L18" s="106">
        <v>7891</v>
      </c>
      <c r="M18" s="106">
        <v>7898</v>
      </c>
      <c r="N18" s="106">
        <v>7918</v>
      </c>
      <c r="O18" s="142">
        <v>7932</v>
      </c>
      <c r="P18" s="171"/>
    </row>
    <row r="19" spans="4:16" x14ac:dyDescent="0.2">
      <c r="D19" s="77" t="s">
        <v>184</v>
      </c>
      <c r="E19" s="18"/>
      <c r="F19" s="106">
        <v>3243</v>
      </c>
      <c r="G19" s="106">
        <v>3261</v>
      </c>
      <c r="H19" s="106">
        <v>3293</v>
      </c>
      <c r="I19" s="106">
        <v>3313</v>
      </c>
      <c r="J19" s="106">
        <v>3340</v>
      </c>
      <c r="K19" s="142">
        <v>3375</v>
      </c>
      <c r="L19" s="106">
        <v>3400</v>
      </c>
      <c r="M19" s="106">
        <v>3424</v>
      </c>
      <c r="N19" s="106">
        <v>3442</v>
      </c>
      <c r="O19" s="142">
        <v>3465</v>
      </c>
      <c r="P19" s="171"/>
    </row>
    <row r="20" spans="4:16" x14ac:dyDescent="0.2">
      <c r="D20" s="77" t="s">
        <v>185</v>
      </c>
      <c r="E20" s="18"/>
      <c r="F20" s="106">
        <v>1816</v>
      </c>
      <c r="G20" s="106">
        <v>1830</v>
      </c>
      <c r="H20" s="106">
        <v>1843</v>
      </c>
      <c r="I20" s="106">
        <v>1866</v>
      </c>
      <c r="J20" s="106">
        <v>1882</v>
      </c>
      <c r="K20" s="142">
        <v>1884</v>
      </c>
      <c r="L20" s="106">
        <v>1893</v>
      </c>
      <c r="M20" s="106">
        <v>1902</v>
      </c>
      <c r="N20" s="106">
        <v>1936</v>
      </c>
      <c r="O20" s="142">
        <v>1941</v>
      </c>
      <c r="P20" s="171"/>
    </row>
    <row r="21" spans="4:16" x14ac:dyDescent="0.2">
      <c r="D21" s="77" t="s">
        <v>186</v>
      </c>
      <c r="E21" s="18"/>
      <c r="F21" s="106">
        <v>601</v>
      </c>
      <c r="G21" s="106">
        <v>609</v>
      </c>
      <c r="H21" s="106">
        <v>615</v>
      </c>
      <c r="I21" s="106">
        <v>617</v>
      </c>
      <c r="J21" s="106">
        <v>627</v>
      </c>
      <c r="K21" s="142">
        <v>628</v>
      </c>
      <c r="L21" s="106">
        <v>631</v>
      </c>
      <c r="M21" s="106">
        <v>636</v>
      </c>
      <c r="N21" s="106">
        <v>650</v>
      </c>
      <c r="O21" s="142">
        <v>654</v>
      </c>
      <c r="P21" s="171"/>
    </row>
    <row r="22" spans="4:16" x14ac:dyDescent="0.2">
      <c r="D22" s="77" t="s">
        <v>187</v>
      </c>
      <c r="E22" s="18"/>
      <c r="F22" s="106">
        <v>2098</v>
      </c>
      <c r="G22" s="106">
        <v>2121</v>
      </c>
      <c r="H22" s="106">
        <v>2160</v>
      </c>
      <c r="I22" s="106">
        <v>2173</v>
      </c>
      <c r="J22" s="106">
        <v>2192</v>
      </c>
      <c r="K22" s="142">
        <v>2199</v>
      </c>
      <c r="L22" s="106">
        <v>2222</v>
      </c>
      <c r="M22" s="106">
        <v>2244</v>
      </c>
      <c r="N22" s="106">
        <v>2279</v>
      </c>
      <c r="O22" s="142">
        <v>2289</v>
      </c>
      <c r="P22" s="171"/>
    </row>
    <row r="23" spans="4:16" ht="15" thickBot="1" x14ac:dyDescent="0.25">
      <c r="D23" s="77" t="s">
        <v>188</v>
      </c>
      <c r="E23" s="18"/>
      <c r="F23" s="106">
        <v>954</v>
      </c>
      <c r="G23" s="106">
        <v>965</v>
      </c>
      <c r="H23" s="106">
        <v>982</v>
      </c>
      <c r="I23" s="106">
        <v>989</v>
      </c>
      <c r="J23" s="106">
        <v>1001</v>
      </c>
      <c r="K23" s="142">
        <v>1002</v>
      </c>
      <c r="L23" s="106">
        <v>1006</v>
      </c>
      <c r="M23" s="106">
        <v>1016</v>
      </c>
      <c r="N23" s="106">
        <v>1030</v>
      </c>
      <c r="O23" s="142">
        <v>1031</v>
      </c>
      <c r="P23" s="171"/>
    </row>
    <row r="24" spans="4:16" ht="15.75" thickBot="1" x14ac:dyDescent="0.3">
      <c r="D24" s="27" t="s">
        <v>189</v>
      </c>
      <c r="E24" s="36"/>
      <c r="F24" s="109">
        <v>16521</v>
      </c>
      <c r="G24" s="109">
        <v>16605</v>
      </c>
      <c r="H24" s="109">
        <v>16740</v>
      </c>
      <c r="I24" s="109">
        <v>16809</v>
      </c>
      <c r="J24" s="109">
        <v>16917</v>
      </c>
      <c r="K24" s="145">
        <v>16966</v>
      </c>
      <c r="L24" s="109">
        <v>17043</v>
      </c>
      <c r="M24" s="109">
        <v>17120</v>
      </c>
      <c r="N24" s="109">
        <v>17255</v>
      </c>
      <c r="O24" s="145">
        <v>17312</v>
      </c>
    </row>
    <row r="25" spans="4:16" ht="15" thickTop="1" x14ac:dyDescent="0.2">
      <c r="D25" s="79"/>
      <c r="F25" s="96"/>
      <c r="I25" s="96"/>
      <c r="J25" s="96"/>
      <c r="N25" s="96"/>
    </row>
    <row r="26" spans="4:16" ht="15.75" x14ac:dyDescent="0.25">
      <c r="D26" s="148" t="s">
        <v>190</v>
      </c>
      <c r="E26" s="149"/>
      <c r="F26" s="150"/>
      <c r="G26" s="150"/>
      <c r="H26" s="150"/>
      <c r="I26" s="150"/>
      <c r="J26" s="150"/>
      <c r="K26" s="150"/>
      <c r="L26" s="150"/>
      <c r="M26" s="150"/>
      <c r="N26" s="150"/>
      <c r="O26" s="150"/>
    </row>
    <row r="27" spans="4:16" x14ac:dyDescent="0.2">
      <c r="D27" s="78" t="s">
        <v>191</v>
      </c>
      <c r="E27" s="19"/>
      <c r="F27" s="116">
        <v>1.2814243518214636</v>
      </c>
      <c r="G27" s="116">
        <v>1.2822236798950475</v>
      </c>
      <c r="H27" s="116">
        <v>1.2838678010471205</v>
      </c>
      <c r="I27" s="116">
        <v>1.2849427168576104</v>
      </c>
      <c r="J27" s="116">
        <v>1.2838278447994784</v>
      </c>
      <c r="K27" s="146">
        <v>1.2841075794621026</v>
      </c>
      <c r="L27" s="116">
        <v>1.2845515220576265</v>
      </c>
      <c r="M27" s="116">
        <v>1.28</v>
      </c>
      <c r="N27" s="116">
        <v>1.2837224383916992</v>
      </c>
      <c r="O27" s="146">
        <v>1.2850437034639042</v>
      </c>
    </row>
    <row r="28" spans="4:16" x14ac:dyDescent="0.2">
      <c r="D28" s="77" t="s">
        <v>192</v>
      </c>
      <c r="E28" s="19"/>
      <c r="F28" s="116">
        <v>1.1831448376504925</v>
      </c>
      <c r="G28" s="116">
        <v>1.1862495452891961</v>
      </c>
      <c r="H28" s="116">
        <v>1.1913892908827786</v>
      </c>
      <c r="I28" s="116">
        <v>1.1955972573078311</v>
      </c>
      <c r="J28" s="116">
        <v>1.2053410321183688</v>
      </c>
      <c r="K28" s="146">
        <v>1.209243998566822</v>
      </c>
      <c r="L28" s="116">
        <v>1.2160228898426324</v>
      </c>
      <c r="M28" s="116">
        <v>1.22</v>
      </c>
      <c r="N28" s="116">
        <v>1.2266571632216678</v>
      </c>
      <c r="O28" s="146">
        <v>1.2317810167081409</v>
      </c>
    </row>
    <row r="29" spans="4:16" x14ac:dyDescent="0.2">
      <c r="D29" s="77" t="s">
        <v>193</v>
      </c>
      <c r="E29" s="19"/>
      <c r="F29" s="116">
        <v>1.154481881754609</v>
      </c>
      <c r="G29" s="116">
        <v>1.160431198478123</v>
      </c>
      <c r="H29" s="116">
        <v>1.1746835443037975</v>
      </c>
      <c r="I29" s="116">
        <v>1.1772870662460568</v>
      </c>
      <c r="J29" s="116">
        <v>1.1777221526908637</v>
      </c>
      <c r="K29" s="146">
        <v>1.178973717146433</v>
      </c>
      <c r="L29" s="116">
        <v>1.1794392523364485</v>
      </c>
      <c r="M29" s="116">
        <v>1.18</v>
      </c>
      <c r="N29" s="116">
        <v>1.1935881627620222</v>
      </c>
      <c r="O29" s="146">
        <v>1.2011138613861385</v>
      </c>
    </row>
    <row r="30" spans="4:16" x14ac:dyDescent="0.2">
      <c r="D30" s="77" t="s">
        <v>194</v>
      </c>
      <c r="E30" s="19"/>
      <c r="F30" s="116">
        <v>1.0488656195462478</v>
      </c>
      <c r="G30" s="116">
        <v>1.0609756097560976</v>
      </c>
      <c r="H30" s="116">
        <v>1.0658578856152514</v>
      </c>
      <c r="I30" s="116">
        <v>1.0693240901213172</v>
      </c>
      <c r="J30" s="116">
        <v>1.0681431005110733</v>
      </c>
      <c r="K30" s="146">
        <v>1.06984667802385</v>
      </c>
      <c r="L30" s="116">
        <v>1.0731292517006803</v>
      </c>
      <c r="M30" s="116">
        <v>1.07</v>
      </c>
      <c r="N30" s="116">
        <v>1.0743801652892562</v>
      </c>
      <c r="O30" s="146">
        <v>1.0792079207920793</v>
      </c>
    </row>
    <row r="31" spans="4:16" x14ac:dyDescent="0.2">
      <c r="D31" s="77" t="s">
        <v>195</v>
      </c>
      <c r="E31" s="19"/>
      <c r="F31" s="116">
        <v>1.2326674500587544</v>
      </c>
      <c r="G31" s="116">
        <v>1.236013986013986</v>
      </c>
      <c r="H31" s="116">
        <v>1.2435233160621761</v>
      </c>
      <c r="I31" s="116">
        <v>1.2488505747126437</v>
      </c>
      <c r="J31" s="116">
        <v>1.2518560822387208</v>
      </c>
      <c r="K31" s="146">
        <v>1.2537058152793614</v>
      </c>
      <c r="L31" s="116">
        <v>1.2567873303167421</v>
      </c>
      <c r="M31" s="116">
        <v>1.26</v>
      </c>
      <c r="N31" s="116">
        <v>1.2633037694013303</v>
      </c>
      <c r="O31" s="146">
        <v>1.265339966832504</v>
      </c>
    </row>
    <row r="32" spans="4:16" ht="15" thickBot="1" x14ac:dyDescent="0.25">
      <c r="D32" s="77" t="s">
        <v>196</v>
      </c>
      <c r="E32" s="19"/>
      <c r="F32" s="116">
        <v>1.2199488491048593</v>
      </c>
      <c r="G32" s="116">
        <v>1.2340153452685423</v>
      </c>
      <c r="H32" s="116">
        <v>1.2557544757033248</v>
      </c>
      <c r="I32" s="116">
        <v>1.2598726114649681</v>
      </c>
      <c r="J32" s="116">
        <v>1.2575376884422111</v>
      </c>
      <c r="K32" s="146">
        <v>1.2572145545796738</v>
      </c>
      <c r="L32" s="116">
        <v>1.2575000000000001</v>
      </c>
      <c r="M32" s="116">
        <v>1.26</v>
      </c>
      <c r="N32" s="116">
        <v>1.2638036809815951</v>
      </c>
      <c r="O32" s="146">
        <v>1.2643818849449204</v>
      </c>
    </row>
    <row r="33" spans="4:15" ht="15.75" thickBot="1" x14ac:dyDescent="0.3">
      <c r="D33" s="27" t="s">
        <v>197</v>
      </c>
      <c r="E33" s="36"/>
      <c r="F33" s="117">
        <v>1.2269587820274785</v>
      </c>
      <c r="G33" s="117">
        <v>1.2303645524599882</v>
      </c>
      <c r="H33" s="117">
        <v>1.2362012987012987</v>
      </c>
      <c r="I33" s="117">
        <v>1.2388708726415094</v>
      </c>
      <c r="J33" s="117">
        <v>1.2405221089682481</v>
      </c>
      <c r="K33" s="147">
        <v>1.2418386766212852</v>
      </c>
      <c r="L33" s="117">
        <v>1.2440145985401461</v>
      </c>
      <c r="M33" s="117">
        <v>1.25</v>
      </c>
      <c r="N33" s="117">
        <v>1.2485528219971056</v>
      </c>
      <c r="O33" s="147">
        <v>1.2516077751282606</v>
      </c>
    </row>
    <row r="34" spans="4:15" ht="15" thickTop="1" x14ac:dyDescent="0.2"/>
  </sheetData>
  <phoneticPr fontId="23" type="noConversion"/>
  <conditionalFormatting sqref="F5:J5">
    <cfRule type="cellIs" dxfId="82" priority="10" operator="lessThan">
      <formula>0</formula>
    </cfRule>
  </conditionalFormatting>
  <conditionalFormatting sqref="G4:J4">
    <cfRule type="cellIs" dxfId="81" priority="9" operator="lessThan">
      <formula>0</formula>
    </cfRule>
  </conditionalFormatting>
  <conditionalFormatting sqref="K4:O5">
    <cfRule type="cellIs" dxfId="8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46" orientation="landscape" r:id="rId1"/>
  <headerFooter>
    <oddHeader>&amp;C
&amp;G</oddHeader>
    <oddFooter>&amp;L&amp;F&amp;C&amp;A&amp;R&amp;P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30A-EDC7-49F3-BD3E-52F3C560E97F}">
  <sheetPr>
    <tabColor theme="9" tint="0.79998168889431442"/>
  </sheetPr>
  <dimension ref="A2:Q123"/>
  <sheetViews>
    <sheetView showGridLines="0" tabSelected="1" zoomScaleNormal="100" zoomScaleSheetLayoutView="100" workbookViewId="0">
      <selection activeCell="W27" sqref="W27"/>
    </sheetView>
  </sheetViews>
  <sheetFormatPr baseColWidth="10" defaultColWidth="11.42578125" defaultRowHeight="14.25" x14ac:dyDescent="0.2"/>
  <cols>
    <col min="1" max="2" width="11.42578125" style="1"/>
    <col min="3" max="3" width="7" style="14" customWidth="1"/>
    <col min="4" max="4" width="70.140625" style="1" customWidth="1"/>
    <col min="5" max="5" width="4.5703125" style="1" customWidth="1"/>
    <col min="6" max="6" width="20.140625" style="96" bestFit="1" customWidth="1"/>
    <col min="7" max="8" width="13.140625" style="96" bestFit="1" customWidth="1"/>
    <col min="9" max="10" width="13.140625" style="1" bestFit="1" customWidth="1"/>
    <col min="11" max="13" width="12.5703125" style="96" bestFit="1" customWidth="1"/>
    <col min="14" max="14" width="13.140625" style="1" bestFit="1" customWidth="1"/>
    <col min="15" max="15" width="12.5703125" style="96" bestFit="1" customWidth="1"/>
    <col min="16" max="16384" width="11.42578125" style="1"/>
  </cols>
  <sheetData>
    <row r="2" spans="1:17" ht="18" x14ac:dyDescent="0.2">
      <c r="D2" s="71" t="s">
        <v>19</v>
      </c>
      <c r="E2" s="72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7" x14ac:dyDescent="0.2">
      <c r="E3" s="10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1:17" ht="30" x14ac:dyDescent="0.2">
      <c r="D4" s="9" t="s">
        <v>225</v>
      </c>
      <c r="E4" s="8"/>
      <c r="F4" s="92" t="s">
        <v>45</v>
      </c>
      <c r="G4" s="92" t="s">
        <v>30</v>
      </c>
      <c r="H4" s="92" t="s">
        <v>31</v>
      </c>
      <c r="I4" s="92" t="s">
        <v>32</v>
      </c>
      <c r="J4" s="92" t="s">
        <v>33</v>
      </c>
      <c r="K4" s="92" t="s">
        <v>34</v>
      </c>
      <c r="L4" s="92" t="s">
        <v>211</v>
      </c>
      <c r="M4" s="92" t="s">
        <v>215</v>
      </c>
      <c r="N4" s="92" t="s">
        <v>220</v>
      </c>
      <c r="O4" s="92" t="s">
        <v>232</v>
      </c>
    </row>
    <row r="5" spans="1:17" x14ac:dyDescent="0.2">
      <c r="A5" s="169" t="s">
        <v>19</v>
      </c>
      <c r="F5" s="105"/>
      <c r="G5" s="105"/>
      <c r="H5" s="105"/>
      <c r="I5" s="105"/>
      <c r="J5" s="105"/>
      <c r="N5" s="105"/>
    </row>
    <row r="6" spans="1:17" ht="15.75" x14ac:dyDescent="0.25">
      <c r="A6" s="29" t="s">
        <v>227</v>
      </c>
      <c r="D6" s="148" t="s">
        <v>227</v>
      </c>
      <c r="E6" s="149"/>
      <c r="F6" s="150"/>
      <c r="G6" s="150"/>
      <c r="H6" s="150"/>
      <c r="I6" s="150"/>
      <c r="J6" s="150"/>
      <c r="K6" s="150"/>
      <c r="L6" s="150"/>
      <c r="M6" s="150"/>
      <c r="N6" s="150"/>
      <c r="O6" s="150"/>
    </row>
    <row r="7" spans="1:17" x14ac:dyDescent="0.2">
      <c r="A7" s="29" t="s">
        <v>230</v>
      </c>
      <c r="D7" s="80" t="s">
        <v>198</v>
      </c>
      <c r="E7" s="33"/>
      <c r="F7" s="106">
        <v>44119.370840000003</v>
      </c>
      <c r="G7" s="106">
        <v>37869.620520000004</v>
      </c>
      <c r="H7" s="106">
        <v>39588.871879999984</v>
      </c>
      <c r="I7" s="106">
        <v>40582.593540000016</v>
      </c>
      <c r="J7" s="106">
        <v>43894.174830000018</v>
      </c>
      <c r="K7" s="142">
        <v>39732.607369999998</v>
      </c>
      <c r="L7" s="106">
        <v>41369.323820000005</v>
      </c>
      <c r="M7" s="106">
        <v>41499.591629999995</v>
      </c>
      <c r="N7" s="106">
        <v>42205.461909999998</v>
      </c>
      <c r="O7" s="142">
        <v>42720.344979999994</v>
      </c>
      <c r="Q7" s="186"/>
    </row>
    <row r="8" spans="1:17" x14ac:dyDescent="0.2">
      <c r="A8" s="29" t="s">
        <v>20</v>
      </c>
      <c r="D8" s="81" t="s">
        <v>199</v>
      </c>
      <c r="E8" s="34"/>
      <c r="F8" s="107">
        <v>8185.5276000000003</v>
      </c>
      <c r="G8" s="107">
        <v>7566.2616699999999</v>
      </c>
      <c r="H8" s="106">
        <v>7899.2506199999989</v>
      </c>
      <c r="I8" s="107">
        <v>7683.1472300000023</v>
      </c>
      <c r="J8" s="107">
        <v>7856.1052699999964</v>
      </c>
      <c r="K8" s="142">
        <v>8004.7119199999997</v>
      </c>
      <c r="L8" s="106">
        <v>8115.8775100000003</v>
      </c>
      <c r="M8" s="107">
        <v>8136.5671000000002</v>
      </c>
      <c r="N8" s="107">
        <v>8333.4769100000012</v>
      </c>
      <c r="O8" s="142">
        <v>8355.9765700000007</v>
      </c>
      <c r="Q8" s="186"/>
    </row>
    <row r="9" spans="1:17" x14ac:dyDescent="0.2">
      <c r="A9" s="29" t="s">
        <v>21</v>
      </c>
      <c r="D9" s="81" t="s">
        <v>200</v>
      </c>
      <c r="E9" s="34"/>
      <c r="F9" s="107">
        <v>7659.1444199999996</v>
      </c>
      <c r="G9" s="107">
        <v>7133.9674299999997</v>
      </c>
      <c r="H9" s="106">
        <v>7407.3276500000002</v>
      </c>
      <c r="I9" s="107">
        <v>7631.1259099999988</v>
      </c>
      <c r="J9" s="107">
        <v>7576.131730000001</v>
      </c>
      <c r="K9" s="142">
        <v>7790.3969000000006</v>
      </c>
      <c r="L9" s="106">
        <v>7874.4865199999995</v>
      </c>
      <c r="M9" s="107">
        <v>8094.8626700000004</v>
      </c>
      <c r="N9" s="107">
        <v>8461.7447800000009</v>
      </c>
      <c r="O9" s="142">
        <v>8350.68282</v>
      </c>
      <c r="Q9" s="186"/>
    </row>
    <row r="10" spans="1:17" x14ac:dyDescent="0.2">
      <c r="A10" s="29" t="s">
        <v>22</v>
      </c>
      <c r="D10" s="81" t="s">
        <v>201</v>
      </c>
      <c r="E10" s="34"/>
      <c r="F10" s="107">
        <v>1498.1611</v>
      </c>
      <c r="G10" s="107">
        <v>1598.2402400000001</v>
      </c>
      <c r="H10" s="106">
        <v>1655.1691300000002</v>
      </c>
      <c r="I10" s="107">
        <v>1686.3633399999999</v>
      </c>
      <c r="J10" s="107">
        <v>1669.7719999999999</v>
      </c>
      <c r="K10" s="142">
        <v>1694.7931799999999</v>
      </c>
      <c r="L10" s="106">
        <v>1758.4324600000002</v>
      </c>
      <c r="M10" s="107">
        <v>1760.2934099999998</v>
      </c>
      <c r="N10" s="107">
        <v>1869.5781900000002</v>
      </c>
      <c r="O10" s="142">
        <v>1804.76442</v>
      </c>
      <c r="Q10" s="186"/>
    </row>
    <row r="11" spans="1:17" x14ac:dyDescent="0.2">
      <c r="A11" s="29" t="s">
        <v>23</v>
      </c>
      <c r="D11" s="81" t="s">
        <v>202</v>
      </c>
      <c r="E11" s="34"/>
      <c r="F11" s="107">
        <v>7313.9724000000006</v>
      </c>
      <c r="G11" s="107">
        <v>6845.3740699999998</v>
      </c>
      <c r="H11" s="106">
        <v>7217.0703200000007</v>
      </c>
      <c r="I11" s="107">
        <v>7338.4371699999974</v>
      </c>
      <c r="J11" s="107">
        <v>7337.3967900000025</v>
      </c>
      <c r="K11" s="142">
        <v>7349.1400300000005</v>
      </c>
      <c r="L11" s="106">
        <v>7684.21479</v>
      </c>
      <c r="M11" s="107">
        <v>7759.311819999999</v>
      </c>
      <c r="N11" s="107">
        <v>7818.1084699999992</v>
      </c>
      <c r="O11" s="142">
        <v>7951.68451</v>
      </c>
      <c r="Q11" s="186"/>
    </row>
    <row r="12" spans="1:17" x14ac:dyDescent="0.2">
      <c r="A12" s="29" t="s">
        <v>24</v>
      </c>
      <c r="D12" s="81" t="s">
        <v>203</v>
      </c>
      <c r="E12" s="34"/>
      <c r="F12" s="107">
        <v>3140.3391099999999</v>
      </c>
      <c r="G12" s="107">
        <v>2894.9441900000002</v>
      </c>
      <c r="H12" s="106">
        <v>3046.0953499999996</v>
      </c>
      <c r="I12" s="107">
        <v>3078.2893500000009</v>
      </c>
      <c r="J12" s="107">
        <v>3102.7937999999995</v>
      </c>
      <c r="K12" s="142">
        <v>3081.9380699999997</v>
      </c>
      <c r="L12" s="106">
        <v>3244.7101200000011</v>
      </c>
      <c r="M12" s="107">
        <v>3228.0524500000001</v>
      </c>
      <c r="N12" s="107">
        <v>3284.8397499999992</v>
      </c>
      <c r="O12" s="142">
        <v>3299.4929400000001</v>
      </c>
      <c r="Q12" s="186"/>
    </row>
    <row r="13" spans="1:17" ht="15" thickBot="1" x14ac:dyDescent="0.25">
      <c r="A13" s="29" t="s">
        <v>25</v>
      </c>
      <c r="D13" s="82" t="s">
        <v>204</v>
      </c>
      <c r="E13" s="35"/>
      <c r="F13" s="108">
        <v>-0.73555999999999999</v>
      </c>
      <c r="G13" s="108">
        <v>-0.45423000000000002</v>
      </c>
      <c r="H13" s="106">
        <v>-0.29801999999999995</v>
      </c>
      <c r="I13" s="108">
        <v>0</v>
      </c>
      <c r="J13" s="108">
        <v>0</v>
      </c>
      <c r="K13" s="142">
        <v>0</v>
      </c>
      <c r="L13" s="106">
        <v>0</v>
      </c>
      <c r="M13" s="108">
        <v>-0.42314999999999997</v>
      </c>
      <c r="N13" s="108">
        <v>0.42314999999999997</v>
      </c>
      <c r="O13" s="142">
        <v>0</v>
      </c>
    </row>
    <row r="14" spans="1:17" ht="15.75" thickBot="1" x14ac:dyDescent="0.3">
      <c r="A14" s="29" t="s">
        <v>26</v>
      </c>
      <c r="D14" s="27" t="s">
        <v>228</v>
      </c>
      <c r="E14" s="36"/>
      <c r="F14" s="109">
        <v>71915.515469999998</v>
      </c>
      <c r="G14" s="109">
        <v>63907.953889999997</v>
      </c>
      <c r="H14" s="109">
        <v>66813.486929999985</v>
      </c>
      <c r="I14" s="109">
        <v>67999.956540000057</v>
      </c>
      <c r="J14" s="109">
        <v>71436.374419999978</v>
      </c>
      <c r="K14" s="145">
        <v>67653.587469999999</v>
      </c>
      <c r="L14" s="109">
        <v>70047.04522</v>
      </c>
      <c r="M14" s="109">
        <v>70478.255929999999</v>
      </c>
      <c r="N14" s="109">
        <v>71973.633159999998</v>
      </c>
      <c r="O14" s="145">
        <v>72482.94623999999</v>
      </c>
    </row>
    <row r="15" spans="1:17" ht="15.75" thickTop="1" x14ac:dyDescent="0.25">
      <c r="A15" s="30" t="s">
        <v>27</v>
      </c>
      <c r="D15" s="11"/>
      <c r="E15" s="37"/>
      <c r="F15" s="110"/>
      <c r="G15" s="110"/>
      <c r="H15" s="110"/>
      <c r="I15" s="110"/>
      <c r="J15" s="110"/>
      <c r="K15" s="110"/>
      <c r="L15" s="110"/>
      <c r="M15" s="110"/>
      <c r="N15" s="110"/>
      <c r="O15" s="110"/>
    </row>
    <row r="16" spans="1:17" ht="30" x14ac:dyDescent="0.2">
      <c r="D16" s="9" t="s">
        <v>225</v>
      </c>
      <c r="E16" s="8"/>
      <c r="F16" s="92"/>
      <c r="G16" s="92"/>
      <c r="H16" s="92" t="s">
        <v>42</v>
      </c>
      <c r="I16" s="92" t="s">
        <v>65</v>
      </c>
      <c r="J16" s="92" t="s">
        <v>43</v>
      </c>
      <c r="K16" s="92" t="s">
        <v>44</v>
      </c>
      <c r="L16" s="92" t="s">
        <v>212</v>
      </c>
      <c r="M16" s="92" t="s">
        <v>216</v>
      </c>
      <c r="N16" s="92" t="s">
        <v>221</v>
      </c>
      <c r="O16" s="92" t="s">
        <v>233</v>
      </c>
    </row>
    <row r="17" spans="4:15" ht="15" x14ac:dyDescent="0.25">
      <c r="D17" s="11"/>
      <c r="E17" s="37"/>
      <c r="F17" s="110"/>
      <c r="G17" s="110"/>
      <c r="H17" s="105"/>
      <c r="I17" s="105"/>
      <c r="J17" s="105" t="s">
        <v>29</v>
      </c>
      <c r="M17" s="105"/>
      <c r="N17" s="105" t="s">
        <v>29</v>
      </c>
    </row>
    <row r="18" spans="4:15" ht="15.75" x14ac:dyDescent="0.25">
      <c r="D18" s="151" t="s">
        <v>229</v>
      </c>
      <c r="E18" s="152"/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spans="4:15" x14ac:dyDescent="0.2">
      <c r="D19" s="80" t="s">
        <v>198</v>
      </c>
      <c r="E19" s="33"/>
      <c r="F19" s="106"/>
      <c r="G19" s="106"/>
      <c r="H19" s="106">
        <v>77458.492399999988</v>
      </c>
      <c r="I19" s="106">
        <v>118041.08594</v>
      </c>
      <c r="J19" s="106">
        <v>161935.26077000002</v>
      </c>
      <c r="K19" s="142">
        <v>39732.607369999998</v>
      </c>
      <c r="L19" s="106">
        <v>81101.931190000003</v>
      </c>
      <c r="M19" s="106">
        <v>122601.52282</v>
      </c>
      <c r="N19" s="106">
        <v>164806.98473</v>
      </c>
      <c r="O19" s="142">
        <v>42720.344979999994</v>
      </c>
    </row>
    <row r="20" spans="4:15" x14ac:dyDescent="0.2">
      <c r="D20" s="81" t="s">
        <v>199</v>
      </c>
      <c r="E20" s="34"/>
      <c r="F20" s="107"/>
      <c r="G20" s="106"/>
      <c r="H20" s="106">
        <v>15465.512289999999</v>
      </c>
      <c r="I20" s="107">
        <v>23148.659520000001</v>
      </c>
      <c r="J20" s="107">
        <v>31004.764789999997</v>
      </c>
      <c r="K20" s="142">
        <v>8004.7119199999997</v>
      </c>
      <c r="L20" s="106">
        <v>16120.58943</v>
      </c>
      <c r="M20" s="107">
        <v>24257.15653</v>
      </c>
      <c r="N20" s="107">
        <v>32590.633440000001</v>
      </c>
      <c r="O20" s="142">
        <v>8355.9765700000007</v>
      </c>
    </row>
    <row r="21" spans="4:15" x14ac:dyDescent="0.2">
      <c r="D21" s="81" t="s">
        <v>200</v>
      </c>
      <c r="E21" s="34"/>
      <c r="F21" s="107"/>
      <c r="G21" s="106"/>
      <c r="H21" s="106">
        <v>14541.29508</v>
      </c>
      <c r="I21" s="107">
        <v>22172.420989999999</v>
      </c>
      <c r="J21" s="107">
        <v>29748.55272</v>
      </c>
      <c r="K21" s="142">
        <v>7790.3969000000006</v>
      </c>
      <c r="L21" s="106">
        <v>15664.88342</v>
      </c>
      <c r="M21" s="107">
        <v>23759.746090000001</v>
      </c>
      <c r="N21" s="107">
        <v>32221.490870000001</v>
      </c>
      <c r="O21" s="142">
        <v>8350.68282</v>
      </c>
    </row>
    <row r="22" spans="4:15" x14ac:dyDescent="0.2">
      <c r="D22" s="81" t="s">
        <v>201</v>
      </c>
      <c r="E22" s="34"/>
      <c r="F22" s="107"/>
      <c r="G22" s="106"/>
      <c r="H22" s="106">
        <v>3253.4093700000003</v>
      </c>
      <c r="I22" s="107">
        <v>4939.7727100000002</v>
      </c>
      <c r="J22" s="107">
        <v>6609.5447100000001</v>
      </c>
      <c r="K22" s="142">
        <v>1694.7931799999999</v>
      </c>
      <c r="L22" s="106">
        <v>3453.2256400000001</v>
      </c>
      <c r="M22" s="107">
        <v>5213.5190499999999</v>
      </c>
      <c r="N22" s="107">
        <v>7083.0972400000001</v>
      </c>
      <c r="O22" s="142">
        <v>1804.76442</v>
      </c>
    </row>
    <row r="23" spans="4:15" x14ac:dyDescent="0.2">
      <c r="D23" s="81" t="s">
        <v>202</v>
      </c>
      <c r="E23" s="34"/>
      <c r="F23" s="107"/>
      <c r="G23" s="106"/>
      <c r="H23" s="106">
        <v>14062.444390000001</v>
      </c>
      <c r="I23" s="107">
        <v>21400.881559999998</v>
      </c>
      <c r="J23" s="107">
        <v>28738.278350000001</v>
      </c>
      <c r="K23" s="142">
        <v>7349.1400300000005</v>
      </c>
      <c r="L23" s="106">
        <v>15033.35482</v>
      </c>
      <c r="M23" s="107">
        <v>22792.666639999999</v>
      </c>
      <c r="N23" s="107">
        <v>30610.775109999999</v>
      </c>
      <c r="O23" s="142">
        <v>7951.68451</v>
      </c>
    </row>
    <row r="24" spans="4:15" x14ac:dyDescent="0.2">
      <c r="D24" s="81" t="s">
        <v>203</v>
      </c>
      <c r="E24" s="34"/>
      <c r="F24" s="107"/>
      <c r="G24" s="106"/>
      <c r="H24" s="106">
        <v>5941.0395399999998</v>
      </c>
      <c r="I24" s="107">
        <v>9019.3288900000007</v>
      </c>
      <c r="J24" s="107">
        <v>12122.12269</v>
      </c>
      <c r="K24" s="142">
        <v>3081.9380699999997</v>
      </c>
      <c r="L24" s="106">
        <v>6326.6481900000008</v>
      </c>
      <c r="M24" s="107">
        <v>9554.7006400000009</v>
      </c>
      <c r="N24" s="107">
        <v>12839.54039</v>
      </c>
      <c r="O24" s="142">
        <v>3299.4929400000001</v>
      </c>
    </row>
    <row r="25" spans="4:15" ht="15" thickBot="1" x14ac:dyDescent="0.25">
      <c r="D25" s="82" t="s">
        <v>204</v>
      </c>
      <c r="E25" s="35"/>
      <c r="F25" s="108"/>
      <c r="G25" s="106"/>
      <c r="H25" s="106">
        <v>-0.75224999999999997</v>
      </c>
      <c r="I25" s="108">
        <v>-0.75224999999999997</v>
      </c>
      <c r="J25" s="108">
        <v>-0.75224999999999997</v>
      </c>
      <c r="K25" s="142">
        <v>0</v>
      </c>
      <c r="L25" s="106">
        <v>0</v>
      </c>
      <c r="M25" s="108">
        <v>-0.42314999999999997</v>
      </c>
      <c r="N25" s="108">
        <v>0</v>
      </c>
      <c r="O25" s="142">
        <v>0</v>
      </c>
    </row>
    <row r="26" spans="4:15" ht="15.75" thickBot="1" x14ac:dyDescent="0.3">
      <c r="D26" s="27" t="s">
        <v>228</v>
      </c>
      <c r="E26" s="36"/>
      <c r="F26" s="109"/>
      <c r="G26" s="109"/>
      <c r="H26" s="109">
        <v>130721.44081999997</v>
      </c>
      <c r="I26" s="109">
        <v>198721.39736000003</v>
      </c>
      <c r="J26" s="109">
        <v>270157.77178000001</v>
      </c>
      <c r="K26" s="145">
        <v>67653.587469999999</v>
      </c>
      <c r="L26" s="109">
        <v>137700.63269</v>
      </c>
      <c r="M26" s="109">
        <v>208178.88862000001</v>
      </c>
      <c r="N26" s="109">
        <v>280152.52178000001</v>
      </c>
      <c r="O26" s="145">
        <v>72482.94623999999</v>
      </c>
    </row>
    <row r="27" spans="4:15" ht="21.6" customHeight="1" thickTop="1" x14ac:dyDescent="0.25">
      <c r="D27" s="11"/>
      <c r="E27" s="37"/>
      <c r="F27" s="110"/>
      <c r="G27" s="110"/>
      <c r="H27" s="110"/>
      <c r="I27" s="110"/>
      <c r="J27" s="110"/>
      <c r="K27" s="110"/>
      <c r="L27" s="110"/>
      <c r="M27" s="110"/>
      <c r="N27" s="110"/>
      <c r="O27" s="110"/>
    </row>
    <row r="28" spans="4:15" ht="30" x14ac:dyDescent="0.2">
      <c r="D28" s="9" t="s">
        <v>225</v>
      </c>
      <c r="E28" s="8"/>
      <c r="F28" s="92" t="s">
        <v>45</v>
      </c>
      <c r="G28" s="92" t="s">
        <v>30</v>
      </c>
      <c r="H28" s="92" t="s">
        <v>31</v>
      </c>
      <c r="I28" s="92" t="s">
        <v>32</v>
      </c>
      <c r="J28" s="92" t="s">
        <v>33</v>
      </c>
      <c r="K28" s="92" t="s">
        <v>34</v>
      </c>
      <c r="L28" s="92" t="s">
        <v>211</v>
      </c>
      <c r="M28" s="92" t="s">
        <v>215</v>
      </c>
      <c r="N28" s="92" t="s">
        <v>220</v>
      </c>
      <c r="O28" s="92" t="s">
        <v>232</v>
      </c>
    </row>
    <row r="29" spans="4:15" ht="15" x14ac:dyDescent="0.25">
      <c r="D29" s="11"/>
      <c r="E29" s="37"/>
      <c r="F29" s="105"/>
      <c r="G29" s="105"/>
      <c r="H29" s="105"/>
      <c r="I29" s="105"/>
      <c r="J29" s="105"/>
      <c r="M29" s="105"/>
      <c r="N29" s="105"/>
    </row>
    <row r="30" spans="4:15" ht="15.75" x14ac:dyDescent="0.25">
      <c r="D30" s="148" t="s">
        <v>20</v>
      </c>
      <c r="E30" s="149"/>
      <c r="F30" s="150"/>
      <c r="G30" s="150"/>
      <c r="H30" s="150"/>
      <c r="I30" s="150"/>
      <c r="J30" s="150"/>
      <c r="K30" s="150"/>
      <c r="L30" s="150"/>
      <c r="M30" s="150"/>
      <c r="N30" s="150"/>
      <c r="O30" s="150"/>
    </row>
    <row r="31" spans="4:15" x14ac:dyDescent="0.2">
      <c r="D31" s="80" t="s">
        <v>198</v>
      </c>
      <c r="E31" s="33"/>
      <c r="F31" s="106">
        <v>38837.302109999997</v>
      </c>
      <c r="G31" s="106">
        <v>32795.73141</v>
      </c>
      <c r="H31" s="106">
        <v>34653.007819999992</v>
      </c>
      <c r="I31" s="106">
        <v>36131.858060000013</v>
      </c>
      <c r="J31" s="106">
        <v>31434.23682000002</v>
      </c>
      <c r="K31" s="142">
        <v>36314.133710000002</v>
      </c>
      <c r="L31" s="106">
        <v>35230.000729999992</v>
      </c>
      <c r="M31" s="106">
        <v>36077.677779999998</v>
      </c>
      <c r="N31" s="106">
        <v>35709.693189999991</v>
      </c>
      <c r="O31" s="142">
        <v>38058.37702</v>
      </c>
    </row>
    <row r="32" spans="4:15" x14ac:dyDescent="0.2">
      <c r="D32" s="81" t="s">
        <v>199</v>
      </c>
      <c r="E32" s="34"/>
      <c r="F32" s="107">
        <v>7068.82474</v>
      </c>
      <c r="G32" s="107">
        <v>6593.3905100000002</v>
      </c>
      <c r="H32" s="106">
        <v>6867.0866199999991</v>
      </c>
      <c r="I32" s="107">
        <v>6638.4321799999998</v>
      </c>
      <c r="J32" s="107">
        <v>6876.0058500000014</v>
      </c>
      <c r="K32" s="142">
        <v>6902.1513399999994</v>
      </c>
      <c r="L32" s="106">
        <v>6947.7186200000006</v>
      </c>
      <c r="M32" s="107">
        <v>7060.434150000001</v>
      </c>
      <c r="N32" s="107">
        <v>7198.0155500000001</v>
      </c>
      <c r="O32" s="142">
        <v>7217.9905399999998</v>
      </c>
    </row>
    <row r="33" spans="4:15" x14ac:dyDescent="0.2">
      <c r="D33" s="81" t="s">
        <v>200</v>
      </c>
      <c r="E33" s="34"/>
      <c r="F33" s="107">
        <v>6702.5290400000004</v>
      </c>
      <c r="G33" s="107">
        <v>6189.3890300000003</v>
      </c>
      <c r="H33" s="106">
        <v>6428.8787499999999</v>
      </c>
      <c r="I33" s="107">
        <v>6483.5242500000004</v>
      </c>
      <c r="J33" s="107">
        <v>6763.3384100000003</v>
      </c>
      <c r="K33" s="142">
        <v>6868.9653799999996</v>
      </c>
      <c r="L33" s="106">
        <v>6910.8416700000016</v>
      </c>
      <c r="M33" s="107">
        <v>6965.1432499999992</v>
      </c>
      <c r="N33" s="107">
        <v>7746.9743899999994</v>
      </c>
      <c r="O33" s="142">
        <v>7495.7953899999993</v>
      </c>
    </row>
    <row r="34" spans="4:15" x14ac:dyDescent="0.2">
      <c r="D34" s="81" t="s">
        <v>201</v>
      </c>
      <c r="E34" s="34"/>
      <c r="F34" s="107">
        <v>1105.0818999999999</v>
      </c>
      <c r="G34" s="107">
        <v>1329.2794899999999</v>
      </c>
      <c r="H34" s="106">
        <v>1284.2367600000007</v>
      </c>
      <c r="I34" s="107">
        <v>1309.5782799999993</v>
      </c>
      <c r="J34" s="107">
        <v>1313.7523800000004</v>
      </c>
      <c r="K34" s="142">
        <v>1317.0471</v>
      </c>
      <c r="L34" s="106">
        <v>1412.9215000000002</v>
      </c>
      <c r="M34" s="107">
        <v>1386.9619499999999</v>
      </c>
      <c r="N34" s="107">
        <v>1391.7928299999994</v>
      </c>
      <c r="O34" s="142">
        <v>1426.5396599999999</v>
      </c>
    </row>
    <row r="35" spans="4:15" x14ac:dyDescent="0.2">
      <c r="D35" s="81" t="s">
        <v>202</v>
      </c>
      <c r="E35" s="34"/>
      <c r="F35" s="107">
        <v>6579.60905</v>
      </c>
      <c r="G35" s="107">
        <v>6336.4469300000001</v>
      </c>
      <c r="H35" s="106">
        <v>6559.1054800000002</v>
      </c>
      <c r="I35" s="107">
        <v>6686.0417500000003</v>
      </c>
      <c r="J35" s="107">
        <v>6830.8582300000016</v>
      </c>
      <c r="K35" s="142">
        <v>6439.5135099999998</v>
      </c>
      <c r="L35" s="106">
        <v>6677.4722499999998</v>
      </c>
      <c r="M35" s="107">
        <v>7945.586040000002</v>
      </c>
      <c r="N35" s="107">
        <v>6162.3685699999987</v>
      </c>
      <c r="O35" s="142">
        <v>7885.7955400000001</v>
      </c>
    </row>
    <row r="36" spans="4:15" x14ac:dyDescent="0.2">
      <c r="D36" s="81" t="s">
        <v>203</v>
      </c>
      <c r="E36" s="34"/>
      <c r="F36" s="107">
        <v>2238.9669599999997</v>
      </c>
      <c r="G36" s="107">
        <v>2581.7089599999999</v>
      </c>
      <c r="H36" s="106">
        <v>2676.1290599999993</v>
      </c>
      <c r="I36" s="107">
        <v>2500.6151499999996</v>
      </c>
      <c r="J36" s="107">
        <v>2697.4742300000016</v>
      </c>
      <c r="K36" s="142">
        <v>2648.5749000000001</v>
      </c>
      <c r="L36" s="106">
        <v>2767.73414</v>
      </c>
      <c r="M36" s="107">
        <v>2768.6798600000002</v>
      </c>
      <c r="N36" s="107">
        <v>2812.8286299999982</v>
      </c>
      <c r="O36" s="142">
        <v>2793.4142999999999</v>
      </c>
    </row>
    <row r="37" spans="4:15" ht="15" thickBot="1" x14ac:dyDescent="0.25">
      <c r="D37" s="82" t="s">
        <v>204</v>
      </c>
      <c r="E37" s="35"/>
      <c r="F37" s="108">
        <v>-2101.4426100000001</v>
      </c>
      <c r="G37" s="108">
        <v>-1419.4485300000001</v>
      </c>
      <c r="H37" s="106">
        <v>-1811.6689099999999</v>
      </c>
      <c r="I37" s="108">
        <v>-1328.0099799999998</v>
      </c>
      <c r="J37" s="108">
        <v>1898.9438100000002</v>
      </c>
      <c r="K37" s="142">
        <v>-931.73020000000008</v>
      </c>
      <c r="L37" s="106">
        <v>-1174.2974100000001</v>
      </c>
      <c r="M37" s="108">
        <v>-1560.8033700000001</v>
      </c>
      <c r="N37" s="108">
        <v>-744.82178000000067</v>
      </c>
      <c r="O37" s="142">
        <v>-604.0716900000001</v>
      </c>
    </row>
    <row r="38" spans="4:15" ht="15.75" thickBot="1" x14ac:dyDescent="0.3">
      <c r="D38" s="27" t="s">
        <v>205</v>
      </c>
      <c r="E38" s="36"/>
      <c r="F38" s="109">
        <v>60430.871189999998</v>
      </c>
      <c r="G38" s="109">
        <v>54406.49779999999</v>
      </c>
      <c r="H38" s="109">
        <v>56656.775579999987</v>
      </c>
      <c r="I38" s="109">
        <v>58422.239690000075</v>
      </c>
      <c r="J38" s="109">
        <v>57814.609730000018</v>
      </c>
      <c r="K38" s="145">
        <v>59558.655740000002</v>
      </c>
      <c r="L38" s="109">
        <v>58772.391499999998</v>
      </c>
      <c r="M38" s="109">
        <v>60643.679660000002</v>
      </c>
      <c r="N38" s="109">
        <v>60276.851380000007</v>
      </c>
      <c r="O38" s="145">
        <v>64273.840759999999</v>
      </c>
    </row>
    <row r="39" spans="4:15" ht="21.6" customHeight="1" thickTop="1" x14ac:dyDescent="0.25">
      <c r="D39" s="11"/>
      <c r="E39" s="37"/>
      <c r="F39" s="110"/>
      <c r="G39" s="110"/>
      <c r="H39" s="110"/>
      <c r="I39" s="110"/>
      <c r="J39" s="110"/>
      <c r="K39" s="110"/>
      <c r="L39" s="110"/>
      <c r="M39" s="110"/>
      <c r="N39" s="110"/>
      <c r="O39" s="110"/>
    </row>
    <row r="40" spans="4:15" ht="30" x14ac:dyDescent="0.2">
      <c r="D40" s="9" t="s">
        <v>225</v>
      </c>
      <c r="E40" s="8"/>
      <c r="F40" s="92"/>
      <c r="G40" s="92"/>
      <c r="H40" s="92" t="s">
        <v>42</v>
      </c>
      <c r="I40" s="92" t="s">
        <v>65</v>
      </c>
      <c r="J40" s="92" t="s">
        <v>43</v>
      </c>
      <c r="K40" s="92" t="s">
        <v>44</v>
      </c>
      <c r="L40" s="92" t="s">
        <v>212</v>
      </c>
      <c r="M40" s="92" t="s">
        <v>216</v>
      </c>
      <c r="N40" s="92" t="s">
        <v>221</v>
      </c>
      <c r="O40" s="92" t="s">
        <v>233</v>
      </c>
    </row>
    <row r="41" spans="4:15" ht="15" x14ac:dyDescent="0.25">
      <c r="D41" s="11"/>
      <c r="E41" s="37"/>
      <c r="F41" s="110"/>
      <c r="G41" s="110"/>
      <c r="H41" s="105"/>
      <c r="I41" s="105"/>
      <c r="J41" s="105" t="s">
        <v>29</v>
      </c>
      <c r="M41" s="105"/>
      <c r="N41" s="105" t="s">
        <v>29</v>
      </c>
    </row>
    <row r="42" spans="4:15" ht="15.75" x14ac:dyDescent="0.25">
      <c r="D42" s="151" t="s">
        <v>21</v>
      </c>
      <c r="E42" s="152"/>
      <c r="F42" s="153"/>
      <c r="G42" s="153"/>
      <c r="H42" s="153"/>
      <c r="I42" s="153"/>
      <c r="J42" s="153"/>
      <c r="K42" s="153"/>
      <c r="L42" s="153"/>
      <c r="M42" s="153"/>
      <c r="N42" s="153"/>
      <c r="O42" s="153"/>
    </row>
    <row r="43" spans="4:15" x14ac:dyDescent="0.2">
      <c r="D43" s="80" t="s">
        <v>198</v>
      </c>
      <c r="E43" s="33"/>
      <c r="F43" s="106"/>
      <c r="G43" s="106"/>
      <c r="H43" s="106">
        <v>67448.739229999992</v>
      </c>
      <c r="I43" s="106">
        <v>103580.59729000001</v>
      </c>
      <c r="J43" s="106">
        <v>135014.83411000003</v>
      </c>
      <c r="K43" s="142">
        <v>36314.133710000002</v>
      </c>
      <c r="L43" s="106">
        <v>71544.134439999994</v>
      </c>
      <c r="M43" s="106">
        <v>107621.81221999999</v>
      </c>
      <c r="N43" s="106">
        <v>143331.50540999998</v>
      </c>
      <c r="O43" s="142">
        <v>38058.37702</v>
      </c>
    </row>
    <row r="44" spans="4:15" x14ac:dyDescent="0.2">
      <c r="D44" s="81" t="s">
        <v>199</v>
      </c>
      <c r="E44" s="34"/>
      <c r="F44" s="107"/>
      <c r="G44" s="106"/>
      <c r="H44" s="106">
        <v>13460.477129999999</v>
      </c>
      <c r="I44" s="107">
        <v>20098.909309999999</v>
      </c>
      <c r="J44" s="107">
        <v>26974.91516</v>
      </c>
      <c r="K44" s="142">
        <v>6902.1513399999994</v>
      </c>
      <c r="L44" s="106">
        <v>13849.86996</v>
      </c>
      <c r="M44" s="107">
        <v>20910.304110000001</v>
      </c>
      <c r="N44" s="107">
        <v>28108.319660000001</v>
      </c>
      <c r="O44" s="142">
        <v>7217.9905399999998</v>
      </c>
    </row>
    <row r="45" spans="4:15" x14ac:dyDescent="0.2">
      <c r="D45" s="81" t="s">
        <v>200</v>
      </c>
      <c r="E45" s="34"/>
      <c r="F45" s="107"/>
      <c r="G45" s="106"/>
      <c r="H45" s="106">
        <v>12618.067779999999</v>
      </c>
      <c r="I45" s="107">
        <v>19101.59203</v>
      </c>
      <c r="J45" s="107">
        <v>25864.93044</v>
      </c>
      <c r="K45" s="142">
        <v>6868.9653799999996</v>
      </c>
      <c r="L45" s="106">
        <v>13779.807050000001</v>
      </c>
      <c r="M45" s="107">
        <v>20744.9503</v>
      </c>
      <c r="N45" s="107">
        <v>28491.92469</v>
      </c>
      <c r="O45" s="142">
        <v>7495.7953899999993</v>
      </c>
    </row>
    <row r="46" spans="4:15" x14ac:dyDescent="0.2">
      <c r="D46" s="81" t="s">
        <v>201</v>
      </c>
      <c r="E46" s="34"/>
      <c r="F46" s="107"/>
      <c r="G46" s="106"/>
      <c r="H46" s="106">
        <v>2613.5162500000006</v>
      </c>
      <c r="I46" s="107">
        <v>3923.0945299999998</v>
      </c>
      <c r="J46" s="107">
        <v>5236.8469100000002</v>
      </c>
      <c r="K46" s="142">
        <v>1317.0471</v>
      </c>
      <c r="L46" s="106">
        <v>2729.9686000000002</v>
      </c>
      <c r="M46" s="107">
        <v>4116.93055</v>
      </c>
      <c r="N46" s="107">
        <v>5508.7233799999995</v>
      </c>
      <c r="O46" s="142">
        <v>1426.5396599999999</v>
      </c>
    </row>
    <row r="47" spans="4:15" x14ac:dyDescent="0.2">
      <c r="D47" s="81" t="s">
        <v>202</v>
      </c>
      <c r="E47" s="34"/>
      <c r="F47" s="107"/>
      <c r="G47" s="106"/>
      <c r="H47" s="106">
        <v>12895.55241</v>
      </c>
      <c r="I47" s="107">
        <v>19581.594160000001</v>
      </c>
      <c r="J47" s="107">
        <v>26412.452390000002</v>
      </c>
      <c r="K47" s="142">
        <v>6439.5135099999998</v>
      </c>
      <c r="L47" s="106">
        <v>13116.98576</v>
      </c>
      <c r="M47" s="107">
        <v>21062.571800000002</v>
      </c>
      <c r="N47" s="107">
        <v>27224.94037</v>
      </c>
      <c r="O47" s="142">
        <v>7885.7955400000001</v>
      </c>
    </row>
    <row r="48" spans="4:15" x14ac:dyDescent="0.2">
      <c r="D48" s="81" t="s">
        <v>203</v>
      </c>
      <c r="E48" s="34"/>
      <c r="F48" s="107"/>
      <c r="G48" s="106"/>
      <c r="H48" s="106">
        <v>5257.53802</v>
      </c>
      <c r="I48" s="107">
        <v>7758.1531699999996</v>
      </c>
      <c r="J48" s="107">
        <v>10455.627400000001</v>
      </c>
      <c r="K48" s="142">
        <v>2648.5749000000001</v>
      </c>
      <c r="L48" s="106">
        <v>5416.3090400000001</v>
      </c>
      <c r="M48" s="107">
        <v>8184.9889000000003</v>
      </c>
      <c r="N48" s="107">
        <v>10997.817529999998</v>
      </c>
      <c r="O48" s="142">
        <v>2793.4142999999999</v>
      </c>
    </row>
    <row r="49" spans="4:15" ht="15" thickBot="1" x14ac:dyDescent="0.25">
      <c r="D49" s="82" t="s">
        <v>204</v>
      </c>
      <c r="E49" s="35"/>
      <c r="F49" s="108"/>
      <c r="G49" s="106"/>
      <c r="H49" s="106">
        <v>-3231.4174400000002</v>
      </c>
      <c r="I49" s="108">
        <v>-4559.42742</v>
      </c>
      <c r="J49" s="108">
        <v>-2660.4836099999998</v>
      </c>
      <c r="K49" s="142">
        <v>-931.73020000000008</v>
      </c>
      <c r="L49" s="106">
        <v>-2106.0276100000001</v>
      </c>
      <c r="M49" s="108">
        <v>-3666.8309800000002</v>
      </c>
      <c r="N49" s="108">
        <v>-4411.6527600000009</v>
      </c>
      <c r="O49" s="142">
        <v>-604.0716900000001</v>
      </c>
    </row>
    <row r="50" spans="4:15" ht="15.75" thickBot="1" x14ac:dyDescent="0.3">
      <c r="D50" s="27" t="s">
        <v>205</v>
      </c>
      <c r="E50" s="36"/>
      <c r="F50" s="109"/>
      <c r="G50" s="109"/>
      <c r="H50" s="109">
        <v>111062.27337999997</v>
      </c>
      <c r="I50" s="109">
        <v>169484.51307000004</v>
      </c>
      <c r="J50" s="109">
        <v>227299.12280000001</v>
      </c>
      <c r="K50" s="145">
        <v>59558.655740000002</v>
      </c>
      <c r="L50" s="109">
        <v>118331.04724</v>
      </c>
      <c r="M50" s="109">
        <v>178974.72689999998</v>
      </c>
      <c r="N50" s="109">
        <v>239251.57827999999</v>
      </c>
      <c r="O50" s="145">
        <v>64273.840759999999</v>
      </c>
    </row>
    <row r="51" spans="4:15" ht="21.6" customHeight="1" thickTop="1" x14ac:dyDescent="0.25">
      <c r="D51" s="11"/>
      <c r="E51" s="37"/>
      <c r="F51" s="110"/>
      <c r="G51" s="110"/>
      <c r="H51" s="110"/>
      <c r="I51" s="110"/>
      <c r="J51" s="110"/>
      <c r="K51" s="110"/>
      <c r="L51" s="110"/>
      <c r="M51" s="110"/>
      <c r="N51" s="110"/>
      <c r="O51" s="110"/>
    </row>
    <row r="52" spans="4:15" ht="30" x14ac:dyDescent="0.2">
      <c r="D52" s="9" t="s">
        <v>225</v>
      </c>
      <c r="E52" s="8"/>
      <c r="F52" s="92" t="s">
        <v>45</v>
      </c>
      <c r="G52" s="92" t="s">
        <v>30</v>
      </c>
      <c r="H52" s="92" t="s">
        <v>31</v>
      </c>
      <c r="I52" s="92" t="s">
        <v>32</v>
      </c>
      <c r="J52" s="92" t="s">
        <v>33</v>
      </c>
      <c r="K52" s="92" t="s">
        <v>34</v>
      </c>
      <c r="L52" s="92" t="s">
        <v>211</v>
      </c>
      <c r="M52" s="92" t="s">
        <v>215</v>
      </c>
      <c r="N52" s="92" t="s">
        <v>220</v>
      </c>
      <c r="O52" s="92" t="s">
        <v>232</v>
      </c>
    </row>
    <row r="53" spans="4:15" ht="15" x14ac:dyDescent="0.25">
      <c r="D53" s="11"/>
      <c r="E53" s="37"/>
      <c r="F53" s="105"/>
      <c r="G53" s="105"/>
      <c r="H53" s="105"/>
      <c r="I53" s="105"/>
      <c r="J53" s="105"/>
      <c r="M53" s="105"/>
      <c r="N53" s="105"/>
    </row>
    <row r="54" spans="4:15" ht="15.75" x14ac:dyDescent="0.25">
      <c r="D54" s="148" t="s">
        <v>22</v>
      </c>
      <c r="E54" s="149"/>
      <c r="F54" s="150"/>
      <c r="G54" s="150"/>
      <c r="H54" s="150"/>
      <c r="I54" s="150"/>
      <c r="J54" s="150"/>
      <c r="K54" s="150"/>
      <c r="L54" s="150"/>
      <c r="M54" s="150"/>
      <c r="N54" s="150"/>
      <c r="O54" s="150"/>
    </row>
    <row r="55" spans="4:15" x14ac:dyDescent="0.2">
      <c r="D55" s="80" t="s">
        <v>198</v>
      </c>
      <c r="E55" s="33"/>
      <c r="F55" s="106">
        <v>27700.065020000005</v>
      </c>
      <c r="G55" s="106">
        <v>22826.07862</v>
      </c>
      <c r="H55" s="106">
        <v>24540.330259999988</v>
      </c>
      <c r="I55" s="106">
        <v>25745.303520000016</v>
      </c>
      <c r="J55" s="106">
        <v>20029.085999999996</v>
      </c>
      <c r="K55" s="142">
        <v>25609.459940000004</v>
      </c>
      <c r="L55" s="106">
        <v>24576.30368999999</v>
      </c>
      <c r="M55" s="106">
        <v>25289.847990000017</v>
      </c>
      <c r="N55" s="106">
        <v>24846.469209999981</v>
      </c>
      <c r="O55" s="142">
        <v>27354.621590000002</v>
      </c>
    </row>
    <row r="56" spans="4:15" x14ac:dyDescent="0.2">
      <c r="D56" s="81" t="s">
        <v>199</v>
      </c>
      <c r="E56" s="34"/>
      <c r="F56" s="107">
        <v>4205.7223500000009</v>
      </c>
      <c r="G56" s="107">
        <v>3963.2348999999995</v>
      </c>
      <c r="H56" s="106">
        <v>4200.50054</v>
      </c>
      <c r="I56" s="107">
        <v>3944.8502000000017</v>
      </c>
      <c r="J56" s="107">
        <v>3984.4445600000017</v>
      </c>
      <c r="K56" s="142">
        <v>4141.0606399999997</v>
      </c>
      <c r="L56" s="106">
        <v>4158.2138300000024</v>
      </c>
      <c r="M56" s="107">
        <v>4274.5746299999973</v>
      </c>
      <c r="N56" s="107">
        <v>4550.9668200000015</v>
      </c>
      <c r="O56" s="142">
        <v>4206.1306100000002</v>
      </c>
    </row>
    <row r="57" spans="4:15" x14ac:dyDescent="0.2">
      <c r="D57" s="81" t="s">
        <v>200</v>
      </c>
      <c r="E57" s="34"/>
      <c r="F57" s="107">
        <v>4167.5978099999993</v>
      </c>
      <c r="G57" s="107">
        <v>3970.77754</v>
      </c>
      <c r="H57" s="106">
        <v>4125.1556300000002</v>
      </c>
      <c r="I57" s="107">
        <v>4196.7175100000022</v>
      </c>
      <c r="J57" s="107">
        <v>4430.9077099999995</v>
      </c>
      <c r="K57" s="142">
        <v>4570.1011500000004</v>
      </c>
      <c r="L57" s="106">
        <v>4555.5978100000011</v>
      </c>
      <c r="M57" s="107">
        <v>4562.9479999999985</v>
      </c>
      <c r="N57" s="107">
        <v>5307.1789200000039</v>
      </c>
      <c r="O57" s="142">
        <v>5097.5175599999993</v>
      </c>
    </row>
    <row r="58" spans="4:15" x14ac:dyDescent="0.2">
      <c r="D58" s="81" t="s">
        <v>201</v>
      </c>
      <c r="E58" s="34"/>
      <c r="F58" s="107">
        <v>796.4665500000001</v>
      </c>
      <c r="G58" s="107">
        <v>1054.8233500000001</v>
      </c>
      <c r="H58" s="106">
        <v>1005.3652700000007</v>
      </c>
      <c r="I58" s="107">
        <v>1026.2652599999992</v>
      </c>
      <c r="J58" s="107">
        <v>1026.6838099999995</v>
      </c>
      <c r="K58" s="142">
        <v>1028.5291700000002</v>
      </c>
      <c r="L58" s="106">
        <v>1123.5391999999997</v>
      </c>
      <c r="M58" s="107">
        <v>1093.5901399999998</v>
      </c>
      <c r="N58" s="107">
        <v>1097.775869999999</v>
      </c>
      <c r="O58" s="142">
        <v>1131.1513599999998</v>
      </c>
    </row>
    <row r="59" spans="4:15" x14ac:dyDescent="0.2">
      <c r="D59" s="81" t="s">
        <v>202</v>
      </c>
      <c r="E59" s="34"/>
      <c r="F59" s="107">
        <v>3792.8582500000011</v>
      </c>
      <c r="G59" s="107">
        <v>3848.3977999999997</v>
      </c>
      <c r="H59" s="106">
        <v>4018.3708100000013</v>
      </c>
      <c r="I59" s="107">
        <v>4159.7953499999985</v>
      </c>
      <c r="J59" s="107">
        <v>4245.6451600000019</v>
      </c>
      <c r="K59" s="142">
        <v>3917.5252999999998</v>
      </c>
      <c r="L59" s="106">
        <v>4150.8372000000018</v>
      </c>
      <c r="M59" s="107">
        <v>5403.6424099999986</v>
      </c>
      <c r="N59" s="107">
        <v>3557.2998499999994</v>
      </c>
      <c r="O59" s="142">
        <v>5350.2421799999993</v>
      </c>
    </row>
    <row r="60" spans="4:15" x14ac:dyDescent="0.2">
      <c r="D60" s="81" t="s">
        <v>203</v>
      </c>
      <c r="E60" s="34"/>
      <c r="F60" s="107">
        <v>1524.0159099999996</v>
      </c>
      <c r="G60" s="107">
        <v>1925.7367899999999</v>
      </c>
      <c r="H60" s="106">
        <v>2025.4868199999996</v>
      </c>
      <c r="I60" s="107">
        <v>1810.7991100000013</v>
      </c>
      <c r="J60" s="107">
        <v>1906.0303499999991</v>
      </c>
      <c r="K60" s="142">
        <v>1909.2673499999999</v>
      </c>
      <c r="L60" s="106">
        <v>2025.5269900000001</v>
      </c>
      <c r="M60" s="107">
        <v>2020.9872999999993</v>
      </c>
      <c r="N60" s="107">
        <v>1926.7805699999999</v>
      </c>
      <c r="O60" s="142">
        <v>1992.9838699999996</v>
      </c>
    </row>
    <row r="61" spans="4:15" ht="15" thickBot="1" x14ac:dyDescent="0.25">
      <c r="D61" s="82" t="s">
        <v>204</v>
      </c>
      <c r="E61" s="35"/>
      <c r="F61" s="108">
        <v>-2101.4426100000001</v>
      </c>
      <c r="G61" s="108">
        <v>-1419.43345</v>
      </c>
      <c r="H61" s="106">
        <v>-1811.68399</v>
      </c>
      <c r="I61" s="108">
        <v>-1328.30998</v>
      </c>
      <c r="J61" s="108">
        <v>1898.9438100000002</v>
      </c>
      <c r="K61" s="142">
        <v>-931.73020000000008</v>
      </c>
      <c r="L61" s="106">
        <v>-1174.2974100000001</v>
      </c>
      <c r="M61" s="108">
        <v>-1560.8033700000001</v>
      </c>
      <c r="N61" s="108">
        <v>-745.21192000000019</v>
      </c>
      <c r="O61" s="142">
        <v>-604.07168999999999</v>
      </c>
    </row>
    <row r="62" spans="4:15" ht="15.75" thickBot="1" x14ac:dyDescent="0.3">
      <c r="D62" s="27" t="s">
        <v>206</v>
      </c>
      <c r="E62" s="36"/>
      <c r="F62" s="109">
        <v>40083.935460000001</v>
      </c>
      <c r="G62" s="109">
        <v>36169.615550000002</v>
      </c>
      <c r="H62" s="109">
        <v>38102.525339999964</v>
      </c>
      <c r="I62" s="109">
        <v>39556.42097000005</v>
      </c>
      <c r="J62" s="109">
        <v>37521.741399999999</v>
      </c>
      <c r="K62" s="145">
        <v>40244.213350000013</v>
      </c>
      <c r="L62" s="109">
        <v>39415.721309999986</v>
      </c>
      <c r="M62" s="109">
        <v>41084.787100000009</v>
      </c>
      <c r="N62" s="109">
        <v>40541.649459999986</v>
      </c>
      <c r="O62" s="145">
        <v>44528.57548</v>
      </c>
    </row>
    <row r="63" spans="4:15" ht="21.6" customHeight="1" thickTop="1" x14ac:dyDescent="0.25">
      <c r="D63" s="11"/>
      <c r="E63" s="37"/>
      <c r="F63" s="110"/>
      <c r="G63" s="110"/>
      <c r="H63" s="110"/>
      <c r="I63" s="110"/>
      <c r="J63" s="110"/>
      <c r="K63" s="110"/>
      <c r="L63" s="110"/>
      <c r="M63" s="110"/>
      <c r="N63" s="110"/>
      <c r="O63" s="110"/>
    </row>
    <row r="64" spans="4:15" ht="30" x14ac:dyDescent="0.2">
      <c r="D64" s="9" t="s">
        <v>225</v>
      </c>
      <c r="E64" s="8"/>
      <c r="F64" s="92"/>
      <c r="G64" s="92"/>
      <c r="H64" s="92" t="s">
        <v>42</v>
      </c>
      <c r="I64" s="92" t="s">
        <v>65</v>
      </c>
      <c r="J64" s="92" t="s">
        <v>43</v>
      </c>
      <c r="K64" s="92" t="s">
        <v>44</v>
      </c>
      <c r="L64" s="92" t="s">
        <v>212</v>
      </c>
      <c r="M64" s="92" t="s">
        <v>216</v>
      </c>
      <c r="N64" s="92" t="s">
        <v>221</v>
      </c>
      <c r="O64" s="92" t="s">
        <v>233</v>
      </c>
    </row>
    <row r="65" spans="4:15" ht="15" x14ac:dyDescent="0.25">
      <c r="D65" s="11"/>
      <c r="E65" s="37"/>
      <c r="F65" s="110"/>
      <c r="G65" s="110"/>
      <c r="H65" s="105"/>
      <c r="I65" s="105"/>
      <c r="J65" s="105" t="s">
        <v>29</v>
      </c>
      <c r="M65" s="105"/>
      <c r="N65" s="105" t="s">
        <v>29</v>
      </c>
    </row>
    <row r="66" spans="4:15" ht="15.75" x14ac:dyDescent="0.25">
      <c r="D66" s="151" t="s">
        <v>23</v>
      </c>
      <c r="E66" s="152"/>
      <c r="F66" s="153"/>
      <c r="G66" s="153"/>
      <c r="H66" s="153"/>
      <c r="I66" s="153"/>
      <c r="J66" s="153"/>
      <c r="K66" s="153"/>
      <c r="L66" s="153"/>
      <c r="M66" s="153"/>
      <c r="N66" s="153"/>
      <c r="O66" s="153"/>
    </row>
    <row r="67" spans="4:15" x14ac:dyDescent="0.2">
      <c r="D67" s="80" t="s">
        <v>198</v>
      </c>
      <c r="E67" s="33"/>
      <c r="F67" s="106"/>
      <c r="G67" s="106"/>
      <c r="H67" s="106">
        <v>47366.408879999988</v>
      </c>
      <c r="I67" s="106">
        <v>73111.712400000004</v>
      </c>
      <c r="J67" s="106">
        <v>93140.7984</v>
      </c>
      <c r="K67" s="142">
        <v>25609.459940000004</v>
      </c>
      <c r="L67" s="106">
        <v>50185.763629999994</v>
      </c>
      <c r="M67" s="106">
        <v>75475.611620000011</v>
      </c>
      <c r="N67" s="106">
        <v>100322.08082999999</v>
      </c>
      <c r="O67" s="142">
        <v>27354.621590000002</v>
      </c>
    </row>
    <row r="68" spans="4:15" x14ac:dyDescent="0.2">
      <c r="D68" s="81" t="s">
        <v>199</v>
      </c>
      <c r="E68" s="34"/>
      <c r="F68" s="107"/>
      <c r="G68" s="106"/>
      <c r="H68" s="106">
        <v>8163.7354399999995</v>
      </c>
      <c r="I68" s="107">
        <v>12108.585640000001</v>
      </c>
      <c r="J68" s="107">
        <v>16093.030200000003</v>
      </c>
      <c r="K68" s="142">
        <v>4141.0606399999997</v>
      </c>
      <c r="L68" s="106">
        <v>8299.2744700000021</v>
      </c>
      <c r="M68" s="107">
        <v>12573.849099999999</v>
      </c>
      <c r="N68" s="107">
        <v>17124.815920000001</v>
      </c>
      <c r="O68" s="142">
        <v>4206.1306100000002</v>
      </c>
    </row>
    <row r="69" spans="4:15" x14ac:dyDescent="0.2">
      <c r="D69" s="81" t="s">
        <v>200</v>
      </c>
      <c r="E69" s="34"/>
      <c r="F69" s="107"/>
      <c r="G69" s="106"/>
      <c r="H69" s="106">
        <v>8095.9331700000002</v>
      </c>
      <c r="I69" s="107">
        <v>12292.650680000002</v>
      </c>
      <c r="J69" s="107">
        <v>16723.558390000002</v>
      </c>
      <c r="K69" s="142">
        <v>4570.1011500000004</v>
      </c>
      <c r="L69" s="106">
        <v>9125.6989600000015</v>
      </c>
      <c r="M69" s="107">
        <v>13688.64696</v>
      </c>
      <c r="N69" s="107">
        <v>18995.825880000004</v>
      </c>
      <c r="O69" s="142">
        <v>5097.5175599999993</v>
      </c>
    </row>
    <row r="70" spans="4:15" x14ac:dyDescent="0.2">
      <c r="D70" s="81" t="s">
        <v>201</v>
      </c>
      <c r="E70" s="34"/>
      <c r="F70" s="107"/>
      <c r="G70" s="106"/>
      <c r="H70" s="106">
        <v>2060.1886200000008</v>
      </c>
      <c r="I70" s="107">
        <v>3086.45388</v>
      </c>
      <c r="J70" s="107">
        <v>4113.1376899999996</v>
      </c>
      <c r="K70" s="142">
        <v>1028.5291700000002</v>
      </c>
      <c r="L70" s="106">
        <v>2152.06837</v>
      </c>
      <c r="M70" s="107">
        <v>3245.6585099999998</v>
      </c>
      <c r="N70" s="107">
        <v>4343.4343799999988</v>
      </c>
      <c r="O70" s="142">
        <v>1131.1513599999998</v>
      </c>
    </row>
    <row r="71" spans="4:15" x14ac:dyDescent="0.2">
      <c r="D71" s="81" t="s">
        <v>202</v>
      </c>
      <c r="E71" s="34"/>
      <c r="F71" s="107"/>
      <c r="G71" s="106"/>
      <c r="H71" s="106">
        <v>7866.768610000001</v>
      </c>
      <c r="I71" s="107">
        <v>12026.563959999999</v>
      </c>
      <c r="J71" s="107">
        <v>16272.209120000001</v>
      </c>
      <c r="K71" s="142">
        <v>3917.5252999999998</v>
      </c>
      <c r="L71" s="106">
        <v>8068.3625000000011</v>
      </c>
      <c r="M71" s="107">
        <v>13472.00491</v>
      </c>
      <c r="N71" s="107">
        <v>17029.304759999999</v>
      </c>
      <c r="O71" s="142">
        <v>5350.2421799999993</v>
      </c>
    </row>
    <row r="72" spans="4:15" x14ac:dyDescent="0.2">
      <c r="D72" s="81" t="s">
        <v>203</v>
      </c>
      <c r="E72" s="34"/>
      <c r="F72" s="107"/>
      <c r="G72" s="106"/>
      <c r="H72" s="106">
        <v>3951.2236099999996</v>
      </c>
      <c r="I72" s="107">
        <v>5762.0227200000008</v>
      </c>
      <c r="J72" s="107">
        <v>7668.0530699999999</v>
      </c>
      <c r="K72" s="142">
        <v>1909.2673499999999</v>
      </c>
      <c r="L72" s="106">
        <v>3934.7943399999999</v>
      </c>
      <c r="M72" s="107">
        <v>5955.7816399999992</v>
      </c>
      <c r="N72" s="107">
        <v>7882.5622099999991</v>
      </c>
      <c r="O72" s="142">
        <v>1992.9838699999996</v>
      </c>
    </row>
    <row r="73" spans="4:15" ht="15" thickBot="1" x14ac:dyDescent="0.25">
      <c r="D73" s="82" t="s">
        <v>204</v>
      </c>
      <c r="E73" s="35"/>
      <c r="F73" s="108"/>
      <c r="G73" s="106"/>
      <c r="H73" s="106">
        <v>-3231.11744</v>
      </c>
      <c r="I73" s="108">
        <v>-4559.42742</v>
      </c>
      <c r="J73" s="108">
        <v>-2660.4836099999998</v>
      </c>
      <c r="K73" s="142">
        <v>-931.73020000000008</v>
      </c>
      <c r="L73" s="106">
        <v>-2106.0276100000001</v>
      </c>
      <c r="M73" s="108">
        <v>-3666.8309800000002</v>
      </c>
      <c r="N73" s="108">
        <v>-4412.0429000000004</v>
      </c>
      <c r="O73" s="142">
        <v>-604.07168999999999</v>
      </c>
    </row>
    <row r="74" spans="4:15" ht="15.75" thickBot="1" x14ac:dyDescent="0.3">
      <c r="D74" s="27" t="s">
        <v>206</v>
      </c>
      <c r="E74" s="36"/>
      <c r="F74" s="109"/>
      <c r="G74" s="109"/>
      <c r="H74" s="109">
        <v>74272.140889999966</v>
      </c>
      <c r="I74" s="109">
        <v>113828.56186000002</v>
      </c>
      <c r="J74" s="109">
        <v>151350.30326000002</v>
      </c>
      <c r="K74" s="145">
        <v>40244.213350000013</v>
      </c>
      <c r="L74" s="109">
        <v>79659.934659999999</v>
      </c>
      <c r="M74" s="109">
        <v>120744.72176000001</v>
      </c>
      <c r="N74" s="109">
        <v>161286.37122</v>
      </c>
      <c r="O74" s="145">
        <v>44528.57548</v>
      </c>
    </row>
    <row r="75" spans="4:15" ht="21.6" customHeight="1" thickTop="1" x14ac:dyDescent="0.2">
      <c r="I75" s="96"/>
      <c r="J75" s="96"/>
      <c r="N75" s="96"/>
    </row>
    <row r="76" spans="4:15" ht="30" x14ac:dyDescent="0.2">
      <c r="D76" s="9" t="s">
        <v>225</v>
      </c>
      <c r="E76" s="8"/>
      <c r="F76" s="92" t="s">
        <v>45</v>
      </c>
      <c r="G76" s="92" t="s">
        <v>30</v>
      </c>
      <c r="H76" s="92" t="s">
        <v>31</v>
      </c>
      <c r="I76" s="92" t="s">
        <v>32</v>
      </c>
      <c r="J76" s="92" t="s">
        <v>33</v>
      </c>
      <c r="K76" s="92" t="s">
        <v>34</v>
      </c>
      <c r="L76" s="92" t="s">
        <v>211</v>
      </c>
      <c r="M76" s="92" t="s">
        <v>215</v>
      </c>
      <c r="N76" s="92" t="s">
        <v>220</v>
      </c>
      <c r="O76" s="92" t="s">
        <v>232</v>
      </c>
    </row>
    <row r="77" spans="4:15" ht="15" x14ac:dyDescent="0.25">
      <c r="D77" s="11"/>
      <c r="E77" s="37"/>
      <c r="F77" s="105"/>
      <c r="G77" s="105"/>
      <c r="H77" s="105"/>
      <c r="I77" s="105"/>
      <c r="J77" s="105"/>
      <c r="M77" s="105"/>
      <c r="N77" s="105"/>
    </row>
    <row r="78" spans="4:15" ht="15.75" x14ac:dyDescent="0.25">
      <c r="D78" s="148" t="s">
        <v>207</v>
      </c>
      <c r="E78" s="149"/>
      <c r="F78" s="150"/>
      <c r="G78" s="150"/>
      <c r="H78" s="150"/>
      <c r="I78" s="150"/>
      <c r="J78" s="150"/>
      <c r="K78" s="150"/>
      <c r="L78" s="150"/>
      <c r="M78" s="150"/>
      <c r="N78" s="150"/>
      <c r="O78" s="150"/>
    </row>
    <row r="79" spans="4:15" x14ac:dyDescent="0.2">
      <c r="D79" s="80" t="s">
        <v>198</v>
      </c>
      <c r="E79" s="33"/>
      <c r="F79" s="106">
        <v>20316.402700000002</v>
      </c>
      <c r="G79" s="106">
        <v>15357.40358</v>
      </c>
      <c r="H79" s="106">
        <v>16986.533989999996</v>
      </c>
      <c r="I79" s="106">
        <v>18163.364720000005</v>
      </c>
      <c r="J79" s="106">
        <v>12212.382899999997</v>
      </c>
      <c r="K79" s="142">
        <v>17385.30602</v>
      </c>
      <c r="L79" s="106">
        <v>16207.686139999994</v>
      </c>
      <c r="M79" s="106">
        <v>16811.607790000009</v>
      </c>
      <c r="N79" s="106">
        <v>13697.323049999999</v>
      </c>
      <c r="O79" s="142">
        <v>16968.65725</v>
      </c>
    </row>
    <row r="80" spans="4:15" x14ac:dyDescent="0.2">
      <c r="D80" s="81" t="s">
        <v>199</v>
      </c>
      <c r="E80" s="34"/>
      <c r="F80" s="107">
        <v>4213.1386700000003</v>
      </c>
      <c r="G80" s="107">
        <v>2932.6807200000003</v>
      </c>
      <c r="H80" s="106">
        <v>2943.8404199999986</v>
      </c>
      <c r="I80" s="107">
        <v>2664.6329400000013</v>
      </c>
      <c r="J80" s="107">
        <v>2482.0348599999998</v>
      </c>
      <c r="K80" s="142">
        <v>2702.4981499999999</v>
      </c>
      <c r="L80" s="106">
        <v>2718.9681999999998</v>
      </c>
      <c r="M80" s="107">
        <v>2799.7901699999993</v>
      </c>
      <c r="N80" s="107">
        <v>2449.5900300000012</v>
      </c>
      <c r="O80" s="142">
        <v>2477.6676899999998</v>
      </c>
    </row>
    <row r="81" spans="4:15" x14ac:dyDescent="0.2">
      <c r="D81" s="81" t="s">
        <v>200</v>
      </c>
      <c r="E81" s="34"/>
      <c r="F81" s="107">
        <v>3246.9046899999994</v>
      </c>
      <c r="G81" s="107">
        <v>3047.2700299999997</v>
      </c>
      <c r="H81" s="106">
        <v>3196.0765700000011</v>
      </c>
      <c r="I81" s="107">
        <v>3254.9633999999987</v>
      </c>
      <c r="J81" s="107">
        <v>3211.2252200000021</v>
      </c>
      <c r="K81" s="142">
        <v>3299.3482200000003</v>
      </c>
      <c r="L81" s="106">
        <v>3223.4791999999993</v>
      </c>
      <c r="M81" s="107">
        <v>3230.6941800000004</v>
      </c>
      <c r="N81" s="107">
        <v>3606.5207200000004</v>
      </c>
      <c r="O81" s="142">
        <v>3295.32125</v>
      </c>
    </row>
    <row r="82" spans="4:15" x14ac:dyDescent="0.2">
      <c r="D82" s="81" t="s">
        <v>201</v>
      </c>
      <c r="E82" s="34"/>
      <c r="F82" s="107">
        <v>623.68645000000015</v>
      </c>
      <c r="G82" s="107">
        <v>851.13062000000002</v>
      </c>
      <c r="H82" s="106">
        <v>798.63507000000061</v>
      </c>
      <c r="I82" s="107">
        <v>814.6595999999995</v>
      </c>
      <c r="J82" s="107">
        <v>783.06181000000015</v>
      </c>
      <c r="K82" s="142">
        <v>762.35622000000001</v>
      </c>
      <c r="L82" s="106">
        <v>855.9019199999999</v>
      </c>
      <c r="M82" s="107">
        <v>822.97519000000011</v>
      </c>
      <c r="N82" s="107">
        <v>780.41719999999987</v>
      </c>
      <c r="O82" s="142">
        <v>791.64301</v>
      </c>
    </row>
    <row r="83" spans="4:15" x14ac:dyDescent="0.2">
      <c r="D83" s="81" t="s">
        <v>202</v>
      </c>
      <c r="E83" s="34"/>
      <c r="F83" s="107">
        <v>3295.60824</v>
      </c>
      <c r="G83" s="107">
        <v>3326.4314199999999</v>
      </c>
      <c r="H83" s="106">
        <v>3467.1312300000009</v>
      </c>
      <c r="I83" s="107">
        <v>3561.5742700000001</v>
      </c>
      <c r="J83" s="107">
        <v>3426.5915899999982</v>
      </c>
      <c r="K83" s="142">
        <v>2940.7022700000002</v>
      </c>
      <c r="L83" s="106">
        <v>3087.1076699999999</v>
      </c>
      <c r="M83" s="107">
        <v>4258.7592599999998</v>
      </c>
      <c r="N83" s="107">
        <v>2344.4803300000003</v>
      </c>
      <c r="O83" s="142">
        <v>4140.79781</v>
      </c>
    </row>
    <row r="84" spans="4:15" x14ac:dyDescent="0.2">
      <c r="D84" s="83" t="s">
        <v>203</v>
      </c>
      <c r="E84" s="34"/>
      <c r="F84" s="107">
        <v>862.77571999999998</v>
      </c>
      <c r="G84" s="107">
        <v>1294.9002700000001</v>
      </c>
      <c r="H84" s="106">
        <v>1381.9947000000002</v>
      </c>
      <c r="I84" s="107">
        <v>1165.7314699999997</v>
      </c>
      <c r="J84" s="107">
        <v>1344.41849</v>
      </c>
      <c r="K84" s="142">
        <v>1190.2934499999999</v>
      </c>
      <c r="L84" s="106">
        <v>1293.07945</v>
      </c>
      <c r="M84" s="107">
        <v>1285.8052700000003</v>
      </c>
      <c r="N84" s="107">
        <v>1138.9163600000002</v>
      </c>
      <c r="O84" s="142">
        <v>1221.1996200000001</v>
      </c>
    </row>
    <row r="85" spans="4:15" ht="15" thickBot="1" x14ac:dyDescent="0.25">
      <c r="D85" s="82" t="s">
        <v>204</v>
      </c>
      <c r="E85" s="35"/>
      <c r="F85" s="108">
        <v>-2101.4426100000001</v>
      </c>
      <c r="G85" s="108">
        <v>-1419.4485299999999</v>
      </c>
      <c r="H85" s="106">
        <v>-1811.6689100000001</v>
      </c>
      <c r="I85" s="108">
        <v>-1328.3099799999991</v>
      </c>
      <c r="J85" s="108">
        <v>1898.9438099999993</v>
      </c>
      <c r="K85" s="142">
        <v>-931.73020000000008</v>
      </c>
      <c r="L85" s="106">
        <v>-1174.2974100000001</v>
      </c>
      <c r="M85" s="108">
        <v>-1560.8033700000001</v>
      </c>
      <c r="N85" s="108">
        <v>-744.82178000000067</v>
      </c>
      <c r="O85" s="142">
        <v>-604.0716900000001</v>
      </c>
    </row>
    <row r="86" spans="4:15" ht="15.75" thickBot="1" x14ac:dyDescent="0.3">
      <c r="D86" s="27" t="s">
        <v>208</v>
      </c>
      <c r="E86" s="36"/>
      <c r="F86" s="109">
        <v>30456.726040000001</v>
      </c>
      <c r="G86" s="109">
        <v>25390.368110000003</v>
      </c>
      <c r="H86" s="109">
        <v>26962.543069999992</v>
      </c>
      <c r="I86" s="109">
        <v>28296.616420000006</v>
      </c>
      <c r="J86" s="109">
        <v>25358.658679999993</v>
      </c>
      <c r="K86" s="145">
        <v>27348.774130000002</v>
      </c>
      <c r="L86" s="109">
        <v>26211.925169999999</v>
      </c>
      <c r="M86" s="109">
        <v>27648.828490000007</v>
      </c>
      <c r="N86" s="109">
        <v>23272.425910000005</v>
      </c>
      <c r="O86" s="145">
        <v>28291.214939999998</v>
      </c>
    </row>
    <row r="87" spans="4:15" ht="21.6" customHeight="1" thickTop="1" x14ac:dyDescent="0.2">
      <c r="I87" s="96"/>
      <c r="J87" s="96"/>
      <c r="N87" s="96"/>
    </row>
    <row r="88" spans="4:15" ht="30" x14ac:dyDescent="0.2">
      <c r="D88" s="9" t="s">
        <v>225</v>
      </c>
      <c r="E88" s="8"/>
      <c r="F88" s="92"/>
      <c r="G88" s="92"/>
      <c r="H88" s="92" t="s">
        <v>42</v>
      </c>
      <c r="I88" s="92" t="s">
        <v>65</v>
      </c>
      <c r="J88" s="92" t="s">
        <v>43</v>
      </c>
      <c r="K88" s="92" t="s">
        <v>44</v>
      </c>
      <c r="L88" s="92" t="s">
        <v>212</v>
      </c>
      <c r="M88" s="92" t="s">
        <v>216</v>
      </c>
      <c r="N88" s="92" t="s">
        <v>222</v>
      </c>
      <c r="O88" s="92" t="s">
        <v>233</v>
      </c>
    </row>
    <row r="89" spans="4:15" ht="15" x14ac:dyDescent="0.25">
      <c r="D89" s="11"/>
      <c r="E89" s="37"/>
      <c r="F89" s="110"/>
      <c r="G89" s="110"/>
      <c r="H89" s="105"/>
      <c r="I89" s="105"/>
      <c r="J89" s="105" t="s">
        <v>29</v>
      </c>
      <c r="M89" s="105"/>
      <c r="N89" s="105" t="s">
        <v>29</v>
      </c>
    </row>
    <row r="90" spans="4:15" ht="15.75" x14ac:dyDescent="0.25">
      <c r="D90" s="151" t="s">
        <v>209</v>
      </c>
      <c r="E90" s="152"/>
      <c r="F90" s="153"/>
      <c r="G90" s="153"/>
      <c r="H90" s="153"/>
      <c r="I90" s="153"/>
      <c r="J90" s="153"/>
      <c r="K90" s="153"/>
      <c r="L90" s="153"/>
      <c r="M90" s="153"/>
      <c r="N90" s="153"/>
      <c r="O90" s="153"/>
    </row>
    <row r="91" spans="4:15" x14ac:dyDescent="0.2">
      <c r="D91" s="80" t="s">
        <v>198</v>
      </c>
      <c r="E91" s="33"/>
      <c r="F91" s="106"/>
      <c r="G91" s="106"/>
      <c r="H91" s="106">
        <v>32343.937569999995</v>
      </c>
      <c r="I91" s="106">
        <v>50507.30229</v>
      </c>
      <c r="J91" s="106">
        <v>62719.685189999997</v>
      </c>
      <c r="K91" s="142">
        <v>17385.30602</v>
      </c>
      <c r="L91" s="106">
        <v>33592.992159999994</v>
      </c>
      <c r="M91" s="106">
        <v>50404.599950000003</v>
      </c>
      <c r="N91" s="106">
        <v>64101.923000000003</v>
      </c>
      <c r="O91" s="142">
        <v>16968.65725</v>
      </c>
    </row>
    <row r="92" spans="4:15" x14ac:dyDescent="0.2">
      <c r="D92" s="81" t="s">
        <v>199</v>
      </c>
      <c r="E92" s="34"/>
      <c r="F92" s="107"/>
      <c r="G92" s="106"/>
      <c r="H92" s="106">
        <v>5876.5211399999989</v>
      </c>
      <c r="I92" s="107">
        <v>8541.1540800000002</v>
      </c>
      <c r="J92" s="107">
        <v>11023.18894</v>
      </c>
      <c r="K92" s="142">
        <v>2702.4981499999999</v>
      </c>
      <c r="L92" s="106">
        <v>5421.4663499999997</v>
      </c>
      <c r="M92" s="107">
        <v>8221.256519999999</v>
      </c>
      <c r="N92" s="107">
        <v>10670.84655</v>
      </c>
      <c r="O92" s="142">
        <v>2477.6676899999998</v>
      </c>
    </row>
    <row r="93" spans="4:15" x14ac:dyDescent="0.2">
      <c r="D93" s="81" t="s">
        <v>200</v>
      </c>
      <c r="E93" s="34"/>
      <c r="F93" s="107"/>
      <c r="G93" s="106"/>
      <c r="H93" s="106">
        <v>6243.3466000000008</v>
      </c>
      <c r="I93" s="107">
        <v>9498.31</v>
      </c>
      <c r="J93" s="107">
        <v>12709.535220000002</v>
      </c>
      <c r="K93" s="142">
        <v>3299.3482200000003</v>
      </c>
      <c r="L93" s="106">
        <v>6522.8274199999996</v>
      </c>
      <c r="M93" s="107">
        <v>9753.5216</v>
      </c>
      <c r="N93" s="107">
        <v>13360.04232</v>
      </c>
      <c r="O93" s="142">
        <v>3295.32125</v>
      </c>
    </row>
    <row r="94" spans="4:15" x14ac:dyDescent="0.2">
      <c r="D94" s="81" t="s">
        <v>201</v>
      </c>
      <c r="E94" s="34"/>
      <c r="F94" s="107"/>
      <c r="G94" s="106"/>
      <c r="H94" s="106">
        <v>1649.7656900000006</v>
      </c>
      <c r="I94" s="107">
        <v>2464.4252900000001</v>
      </c>
      <c r="J94" s="107">
        <v>3247.4871000000003</v>
      </c>
      <c r="K94" s="142">
        <v>762.35622000000001</v>
      </c>
      <c r="L94" s="106">
        <v>1618.2581399999999</v>
      </c>
      <c r="M94" s="107">
        <v>2441.23333</v>
      </c>
      <c r="N94" s="107">
        <v>3221.6505299999999</v>
      </c>
      <c r="O94" s="142">
        <v>791.64301</v>
      </c>
    </row>
    <row r="95" spans="4:15" x14ac:dyDescent="0.2">
      <c r="D95" s="81" t="s">
        <v>202</v>
      </c>
      <c r="E95" s="34"/>
      <c r="F95" s="107"/>
      <c r="G95" s="106"/>
      <c r="H95" s="106">
        <v>6793.5626500000008</v>
      </c>
      <c r="I95" s="107">
        <v>10355.136920000001</v>
      </c>
      <c r="J95" s="107">
        <v>13781.728509999999</v>
      </c>
      <c r="K95" s="142">
        <v>2940.7022700000002</v>
      </c>
      <c r="L95" s="106">
        <v>6027.8099400000001</v>
      </c>
      <c r="M95" s="107">
        <v>10286.5692</v>
      </c>
      <c r="N95" s="107">
        <v>12631.04953</v>
      </c>
      <c r="O95" s="142">
        <v>4140.79781</v>
      </c>
    </row>
    <row r="96" spans="4:15" x14ac:dyDescent="0.2">
      <c r="D96" s="83" t="s">
        <v>203</v>
      </c>
      <c r="E96" s="34"/>
      <c r="F96" s="107"/>
      <c r="G96" s="106"/>
      <c r="H96" s="106">
        <v>2676.8949700000003</v>
      </c>
      <c r="I96" s="107">
        <v>3842.62644</v>
      </c>
      <c r="J96" s="107">
        <v>5187.04493</v>
      </c>
      <c r="K96" s="142">
        <v>1190.2934499999999</v>
      </c>
      <c r="L96" s="106">
        <v>2483.3728999999998</v>
      </c>
      <c r="M96" s="107">
        <v>3769.1781700000001</v>
      </c>
      <c r="N96" s="107">
        <v>4908.0945300000003</v>
      </c>
      <c r="O96" s="142">
        <v>1221.1996200000001</v>
      </c>
    </row>
    <row r="97" spans="4:15" ht="15" thickBot="1" x14ac:dyDescent="0.25">
      <c r="D97" s="82" t="s">
        <v>204</v>
      </c>
      <c r="E97" s="35"/>
      <c r="F97" s="108"/>
      <c r="G97" s="106"/>
      <c r="H97" s="106">
        <v>-3231.11744</v>
      </c>
      <c r="I97" s="108">
        <v>-4559.4274199999991</v>
      </c>
      <c r="J97" s="108">
        <v>-2660.4836099999998</v>
      </c>
      <c r="K97" s="142">
        <v>-931.73020000000008</v>
      </c>
      <c r="L97" s="106">
        <v>-2106.0276100000001</v>
      </c>
      <c r="M97" s="108">
        <v>-3666.8309800000002</v>
      </c>
      <c r="N97" s="108">
        <v>-4411.6527600000009</v>
      </c>
      <c r="O97" s="142">
        <v>-604.0716900000001</v>
      </c>
    </row>
    <row r="98" spans="4:15" ht="15.75" thickBot="1" x14ac:dyDescent="0.3">
      <c r="D98" s="27" t="s">
        <v>208</v>
      </c>
      <c r="E98" s="36"/>
      <c r="F98" s="109"/>
      <c r="G98" s="109"/>
      <c r="H98" s="109">
        <v>52352.911179999996</v>
      </c>
      <c r="I98" s="109">
        <v>80649.527600000001</v>
      </c>
      <c r="J98" s="109">
        <v>106008.18628000001</v>
      </c>
      <c r="K98" s="145">
        <v>27348.774130000002</v>
      </c>
      <c r="L98" s="109">
        <v>53560.6993</v>
      </c>
      <c r="M98" s="109">
        <v>81209.527790000007</v>
      </c>
      <c r="N98" s="109">
        <v>104481.95370000001</v>
      </c>
      <c r="O98" s="145">
        <v>28291.214939999998</v>
      </c>
    </row>
    <row r="99" spans="4:15" ht="21.6" customHeight="1" thickTop="1" x14ac:dyDescent="0.2">
      <c r="I99" s="96"/>
      <c r="J99" s="96"/>
      <c r="N99" s="96"/>
    </row>
    <row r="100" spans="4:15" ht="30" x14ac:dyDescent="0.2">
      <c r="D100" s="9" t="s">
        <v>225</v>
      </c>
      <c r="E100" s="8"/>
      <c r="F100" s="92" t="s">
        <v>45</v>
      </c>
      <c r="G100" s="92" t="s">
        <v>30</v>
      </c>
      <c r="H100" s="92" t="s">
        <v>31</v>
      </c>
      <c r="I100" s="92" t="s">
        <v>32</v>
      </c>
      <c r="J100" s="92" t="s">
        <v>33</v>
      </c>
      <c r="K100" s="92" t="s">
        <v>34</v>
      </c>
      <c r="L100" s="92" t="s">
        <v>211</v>
      </c>
      <c r="M100" s="92" t="s">
        <v>215</v>
      </c>
      <c r="N100" s="92" t="s">
        <v>220</v>
      </c>
      <c r="O100" s="92" t="s">
        <v>232</v>
      </c>
    </row>
    <row r="101" spans="4:15" ht="15" x14ac:dyDescent="0.25">
      <c r="D101" s="11"/>
      <c r="E101" s="37"/>
      <c r="F101" s="105"/>
      <c r="G101" s="105"/>
      <c r="H101" s="105"/>
      <c r="I101" s="105"/>
      <c r="J101" s="105"/>
      <c r="M101" s="105"/>
      <c r="N101" s="105"/>
    </row>
    <row r="102" spans="4:15" ht="15.75" x14ac:dyDescent="0.25">
      <c r="D102" s="148" t="s">
        <v>210</v>
      </c>
      <c r="E102" s="149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</row>
    <row r="103" spans="4:15" x14ac:dyDescent="0.2">
      <c r="D103" s="80" t="s">
        <v>198</v>
      </c>
      <c r="E103" s="33"/>
      <c r="F103" s="106">
        <v>13322.3027</v>
      </c>
      <c r="G103" s="106">
        <v>9384.2280500000015</v>
      </c>
      <c r="H103" s="106">
        <v>6220.9684399999987</v>
      </c>
      <c r="I103" s="106">
        <v>9312.9000099999994</v>
      </c>
      <c r="J103" s="106">
        <v>9870.4642000000022</v>
      </c>
      <c r="K103" s="142">
        <v>10134.9524</v>
      </c>
      <c r="L103" s="106">
        <v>6468.9164699999983</v>
      </c>
      <c r="M103" s="106">
        <v>6184.2025700000013</v>
      </c>
      <c r="N103" s="106">
        <v>9463.4297399999996</v>
      </c>
      <c r="O103" s="142">
        <v>6093.29504</v>
      </c>
    </row>
    <row r="104" spans="4:15" x14ac:dyDescent="0.2">
      <c r="D104" s="81" t="s">
        <v>199</v>
      </c>
      <c r="E104" s="34"/>
      <c r="F104" s="107">
        <v>2185.2634699999999</v>
      </c>
      <c r="G104" s="107">
        <v>1155.02603</v>
      </c>
      <c r="H104" s="106">
        <v>1060.4516100000001</v>
      </c>
      <c r="I104" s="107">
        <v>1477.6461300000001</v>
      </c>
      <c r="J104" s="107">
        <v>2362.3109399999994</v>
      </c>
      <c r="K104" s="142">
        <v>686.68133</v>
      </c>
      <c r="L104" s="106">
        <v>1435.7142900000003</v>
      </c>
      <c r="M104" s="107">
        <v>1764.0262799999996</v>
      </c>
      <c r="N104" s="107">
        <v>2541.1442300000003</v>
      </c>
      <c r="O104" s="142">
        <v>957.31530000000009</v>
      </c>
    </row>
    <row r="105" spans="4:15" x14ac:dyDescent="0.2">
      <c r="D105" s="81" t="s">
        <v>200</v>
      </c>
      <c r="E105" s="34"/>
      <c r="F105" s="107">
        <v>3695.2751700000003</v>
      </c>
      <c r="G105" s="107">
        <v>439.65769</v>
      </c>
      <c r="H105" s="106">
        <v>891.00245999999993</v>
      </c>
      <c r="I105" s="107">
        <v>1276.1743200000003</v>
      </c>
      <c r="J105" s="107">
        <v>2034.8184199999992</v>
      </c>
      <c r="K105" s="142">
        <v>1030.2651899999998</v>
      </c>
      <c r="L105" s="106">
        <v>754.79344000000015</v>
      </c>
      <c r="M105" s="107">
        <v>1224.9926599999999</v>
      </c>
      <c r="N105" s="107">
        <v>2788.2749000000008</v>
      </c>
      <c r="O105" s="142">
        <v>441.24038999999999</v>
      </c>
    </row>
    <row r="106" spans="4:15" x14ac:dyDescent="0.2">
      <c r="D106" s="81" t="s">
        <v>201</v>
      </c>
      <c r="E106" s="34"/>
      <c r="F106" s="107">
        <v>3647.0459599999999</v>
      </c>
      <c r="G106" s="107">
        <v>83.067030000000003</v>
      </c>
      <c r="H106" s="106">
        <v>199.32854000000003</v>
      </c>
      <c r="I106" s="107">
        <v>243.33682999999996</v>
      </c>
      <c r="J106" s="107">
        <v>722.35135000000002</v>
      </c>
      <c r="K106" s="142">
        <v>52.602669999999996</v>
      </c>
      <c r="L106" s="106">
        <v>85.307050000000004</v>
      </c>
      <c r="M106" s="107">
        <v>269.43101999999999</v>
      </c>
      <c r="N106" s="107">
        <v>817.62926000000004</v>
      </c>
      <c r="O106" s="142">
        <v>65.418170000000003</v>
      </c>
    </row>
    <row r="107" spans="4:15" x14ac:dyDescent="0.2">
      <c r="D107" s="81" t="s">
        <v>202</v>
      </c>
      <c r="E107" s="34"/>
      <c r="F107" s="107">
        <v>2488.9528599999999</v>
      </c>
      <c r="G107" s="107">
        <v>874.83182999999997</v>
      </c>
      <c r="H107" s="106">
        <v>1001.3044200000001</v>
      </c>
      <c r="I107" s="107">
        <v>970.94197000000031</v>
      </c>
      <c r="J107" s="107">
        <v>2160.27214</v>
      </c>
      <c r="K107" s="142">
        <v>178.96370999999999</v>
      </c>
      <c r="L107" s="106">
        <v>996.83115000000021</v>
      </c>
      <c r="M107" s="107">
        <v>1105.1404999999997</v>
      </c>
      <c r="N107" s="107">
        <v>2719.5772300000003</v>
      </c>
      <c r="O107" s="142">
        <v>334.43589000000003</v>
      </c>
    </row>
    <row r="108" spans="4:15" x14ac:dyDescent="0.2">
      <c r="D108" s="81" t="s">
        <v>203</v>
      </c>
      <c r="E108" s="34"/>
      <c r="F108" s="107">
        <v>1934.0800200000001</v>
      </c>
      <c r="G108" s="107">
        <v>634.35749999999996</v>
      </c>
      <c r="H108" s="106">
        <v>412.62702000000002</v>
      </c>
      <c r="I108" s="107">
        <v>400.44792000000007</v>
      </c>
      <c r="J108" s="107">
        <v>2021.81916</v>
      </c>
      <c r="K108" s="142">
        <v>178.79218</v>
      </c>
      <c r="L108" s="106">
        <v>530.13193000000001</v>
      </c>
      <c r="M108" s="107">
        <v>568.91810999999996</v>
      </c>
      <c r="N108" s="107">
        <v>923.18521999999984</v>
      </c>
      <c r="O108" s="142">
        <v>317.85210999999998</v>
      </c>
    </row>
    <row r="109" spans="4:15" ht="15" thickBot="1" x14ac:dyDescent="0.25">
      <c r="D109" s="82" t="s">
        <v>204</v>
      </c>
      <c r="E109" s="35"/>
      <c r="F109" s="108">
        <v>0</v>
      </c>
      <c r="G109" s="108">
        <v>0</v>
      </c>
      <c r="H109" s="106">
        <v>0</v>
      </c>
      <c r="I109" s="108">
        <v>0</v>
      </c>
      <c r="J109" s="108">
        <v>0</v>
      </c>
      <c r="K109" s="142">
        <v>0</v>
      </c>
      <c r="L109" s="106">
        <v>0</v>
      </c>
      <c r="M109" s="108">
        <v>0</v>
      </c>
      <c r="N109" s="108">
        <v>0</v>
      </c>
      <c r="O109" s="142">
        <v>0</v>
      </c>
    </row>
    <row r="110" spans="4:15" ht="15.75" thickBot="1" x14ac:dyDescent="0.3">
      <c r="D110" s="27" t="s">
        <v>38</v>
      </c>
      <c r="E110" s="36"/>
      <c r="F110" s="109">
        <v>27272.920179999997</v>
      </c>
      <c r="G110" s="109">
        <v>12571.168130000002</v>
      </c>
      <c r="H110" s="109">
        <v>9785.6824899999992</v>
      </c>
      <c r="I110" s="109">
        <v>13681.447179999999</v>
      </c>
      <c r="J110" s="109">
        <v>19172.036210000002</v>
      </c>
      <c r="K110" s="145">
        <v>12262.25748</v>
      </c>
      <c r="L110" s="109">
        <v>10271.694329999998</v>
      </c>
      <c r="M110" s="109">
        <v>11116.711140000001</v>
      </c>
      <c r="N110" s="109">
        <v>19253.240579999998</v>
      </c>
      <c r="O110" s="145">
        <v>8209.5568999999996</v>
      </c>
    </row>
    <row r="111" spans="4:15" ht="21.6" customHeight="1" thickTop="1" x14ac:dyDescent="0.2">
      <c r="I111" s="96"/>
      <c r="J111" s="96"/>
      <c r="N111" s="96"/>
    </row>
    <row r="112" spans="4:15" ht="30" x14ac:dyDescent="0.2">
      <c r="D112" s="9" t="s">
        <v>225</v>
      </c>
      <c r="E112" s="8"/>
      <c r="F112" s="92"/>
      <c r="G112" s="92"/>
      <c r="H112" s="92" t="s">
        <v>42</v>
      </c>
      <c r="I112" s="92" t="s">
        <v>65</v>
      </c>
      <c r="J112" s="92" t="s">
        <v>43</v>
      </c>
      <c r="K112" s="92" t="s">
        <v>44</v>
      </c>
      <c r="L112" s="92" t="s">
        <v>212</v>
      </c>
      <c r="M112" s="92" t="s">
        <v>216</v>
      </c>
      <c r="N112" s="92" t="s">
        <v>221</v>
      </c>
      <c r="O112" s="92" t="s">
        <v>233</v>
      </c>
    </row>
    <row r="113" spans="4:15" ht="15" x14ac:dyDescent="0.25">
      <c r="D113" s="11"/>
      <c r="E113" s="37"/>
      <c r="F113" s="110"/>
      <c r="G113" s="110"/>
      <c r="H113" s="105"/>
      <c r="I113" s="105"/>
      <c r="J113" s="105" t="s">
        <v>29</v>
      </c>
      <c r="M113" s="105"/>
      <c r="N113" s="105" t="s">
        <v>29</v>
      </c>
    </row>
    <row r="114" spans="4:15" ht="15.75" x14ac:dyDescent="0.25">
      <c r="D114" s="151" t="s">
        <v>27</v>
      </c>
      <c r="E114" s="152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</row>
    <row r="115" spans="4:15" x14ac:dyDescent="0.2">
      <c r="D115" s="80" t="s">
        <v>198</v>
      </c>
      <c r="E115" s="33"/>
      <c r="F115" s="106"/>
      <c r="G115" s="106"/>
      <c r="H115" s="106">
        <v>15605.19649</v>
      </c>
      <c r="I115" s="106">
        <v>24918.0965</v>
      </c>
      <c r="J115" s="106">
        <v>34788.560700000002</v>
      </c>
      <c r="K115" s="142">
        <v>10134.9524</v>
      </c>
      <c r="L115" s="106">
        <v>16603.868869999998</v>
      </c>
      <c r="M115" s="106">
        <v>22788.07144</v>
      </c>
      <c r="N115" s="106">
        <v>32251.501179999999</v>
      </c>
      <c r="O115" s="142">
        <v>6093.29504</v>
      </c>
    </row>
    <row r="116" spans="4:15" x14ac:dyDescent="0.2">
      <c r="D116" s="81" t="s">
        <v>199</v>
      </c>
      <c r="E116" s="34"/>
      <c r="F116" s="107"/>
      <c r="G116" s="106"/>
      <c r="H116" s="106">
        <v>2215.4776400000001</v>
      </c>
      <c r="I116" s="107">
        <v>3693.1237700000001</v>
      </c>
      <c r="J116" s="107">
        <v>6055.4347099999995</v>
      </c>
      <c r="K116" s="142">
        <v>686.68133</v>
      </c>
      <c r="L116" s="106">
        <v>2122.3956200000002</v>
      </c>
      <c r="M116" s="107">
        <v>3886.4218999999998</v>
      </c>
      <c r="N116" s="107">
        <v>6427.5661300000002</v>
      </c>
      <c r="O116" s="142">
        <v>957.31530000000009</v>
      </c>
    </row>
    <row r="117" spans="4:15" x14ac:dyDescent="0.2">
      <c r="D117" s="81" t="s">
        <v>200</v>
      </c>
      <c r="E117" s="34"/>
      <c r="F117" s="107"/>
      <c r="G117" s="106"/>
      <c r="H117" s="106">
        <v>1330.6601499999999</v>
      </c>
      <c r="I117" s="107">
        <v>2606.8344700000002</v>
      </c>
      <c r="J117" s="107">
        <v>4641.6528899999994</v>
      </c>
      <c r="K117" s="142">
        <v>1030.2651899999998</v>
      </c>
      <c r="L117" s="106">
        <v>1785.05863</v>
      </c>
      <c r="M117" s="107">
        <v>3010.0512899999999</v>
      </c>
      <c r="N117" s="107">
        <v>5798.3261900000007</v>
      </c>
      <c r="O117" s="142">
        <v>441.24038999999999</v>
      </c>
    </row>
    <row r="118" spans="4:15" x14ac:dyDescent="0.2">
      <c r="D118" s="81" t="s">
        <v>201</v>
      </c>
      <c r="E118" s="34"/>
      <c r="F118" s="107"/>
      <c r="G118" s="106"/>
      <c r="H118" s="106">
        <v>282.39557000000002</v>
      </c>
      <c r="I118" s="107">
        <v>525.73239999999998</v>
      </c>
      <c r="J118" s="107">
        <v>1248.08375</v>
      </c>
      <c r="K118" s="142">
        <v>52.602669999999996</v>
      </c>
      <c r="L118" s="106">
        <v>137.90971999999999</v>
      </c>
      <c r="M118" s="107">
        <v>407.34073999999998</v>
      </c>
      <c r="N118" s="107">
        <v>1224.97</v>
      </c>
      <c r="O118" s="142">
        <v>65.418170000000003</v>
      </c>
    </row>
    <row r="119" spans="4:15" x14ac:dyDescent="0.2">
      <c r="D119" s="81" t="s">
        <v>202</v>
      </c>
      <c r="E119" s="34"/>
      <c r="F119" s="107"/>
      <c r="G119" s="106"/>
      <c r="H119" s="106">
        <v>1876.13625</v>
      </c>
      <c r="I119" s="107">
        <v>2847.0782200000003</v>
      </c>
      <c r="J119" s="107">
        <v>5007.3503600000004</v>
      </c>
      <c r="K119" s="142">
        <v>178.96370999999999</v>
      </c>
      <c r="L119" s="106">
        <v>1175.7948600000002</v>
      </c>
      <c r="M119" s="107">
        <v>2280.9353599999999</v>
      </c>
      <c r="N119" s="107">
        <v>5000.5125900000003</v>
      </c>
      <c r="O119" s="142">
        <v>334.43589000000003</v>
      </c>
    </row>
    <row r="120" spans="4:15" x14ac:dyDescent="0.2">
      <c r="D120" s="81" t="s">
        <v>203</v>
      </c>
      <c r="E120" s="34"/>
      <c r="F120" s="107"/>
      <c r="G120" s="106"/>
      <c r="H120" s="106">
        <v>1046.98452</v>
      </c>
      <c r="I120" s="107">
        <v>1447.43244</v>
      </c>
      <c r="J120" s="107">
        <v>3469.2516000000001</v>
      </c>
      <c r="K120" s="142">
        <v>178.79218</v>
      </c>
      <c r="L120" s="106">
        <v>708.92411000000004</v>
      </c>
      <c r="M120" s="107">
        <v>1277.84222</v>
      </c>
      <c r="N120" s="107">
        <v>2201.0274399999998</v>
      </c>
      <c r="O120" s="142">
        <v>317.85210999999998</v>
      </c>
    </row>
    <row r="121" spans="4:15" ht="15" thickBot="1" x14ac:dyDescent="0.25">
      <c r="D121" s="82" t="s">
        <v>204</v>
      </c>
      <c r="E121" s="35"/>
      <c r="F121" s="108"/>
      <c r="G121" s="106"/>
      <c r="H121" s="106">
        <v>0</v>
      </c>
      <c r="I121" s="108">
        <v>0</v>
      </c>
      <c r="J121" s="108">
        <v>0</v>
      </c>
      <c r="K121" s="142">
        <v>0</v>
      </c>
      <c r="L121" s="106">
        <v>0</v>
      </c>
      <c r="M121" s="108">
        <v>0</v>
      </c>
      <c r="N121" s="108">
        <v>0</v>
      </c>
      <c r="O121" s="142">
        <v>0</v>
      </c>
    </row>
    <row r="122" spans="4:15" ht="15.75" thickBot="1" x14ac:dyDescent="0.3">
      <c r="D122" s="27" t="s">
        <v>38</v>
      </c>
      <c r="E122" s="36"/>
      <c r="F122" s="109"/>
      <c r="G122" s="109"/>
      <c r="H122" s="109">
        <v>22356.850620000001</v>
      </c>
      <c r="I122" s="109">
        <v>36038.2978</v>
      </c>
      <c r="J122" s="109">
        <v>55210.334010000006</v>
      </c>
      <c r="K122" s="145">
        <v>12262.25748</v>
      </c>
      <c r="L122" s="109">
        <v>22533.951809999999</v>
      </c>
      <c r="M122" s="109">
        <v>33650.662949999998</v>
      </c>
      <c r="N122" s="109">
        <v>52903.903529999996</v>
      </c>
      <c r="O122" s="145">
        <v>8209.5568999999996</v>
      </c>
    </row>
    <row r="123" spans="4:15" ht="15" thickTop="1" x14ac:dyDescent="0.2"/>
  </sheetData>
  <phoneticPr fontId="23" type="noConversion"/>
  <conditionalFormatting sqref="F1:F4">
    <cfRule type="cellIs" dxfId="79" priority="138" operator="lessThan">
      <formula>0</formula>
    </cfRule>
  </conditionalFormatting>
  <conditionalFormatting sqref="F5">
    <cfRule type="cellIs" dxfId="78" priority="366" operator="lessThan">
      <formula>0</formula>
    </cfRule>
  </conditionalFormatting>
  <conditionalFormatting sqref="F16">
    <cfRule type="cellIs" dxfId="77" priority="354" operator="lessThan">
      <formula>0</formula>
    </cfRule>
  </conditionalFormatting>
  <conditionalFormatting sqref="F28">
    <cfRule type="cellIs" dxfId="76" priority="139" operator="lessThan">
      <formula>0</formula>
    </cfRule>
  </conditionalFormatting>
  <conditionalFormatting sqref="F40">
    <cfRule type="cellIs" dxfId="75" priority="346" operator="lessThan">
      <formula>0</formula>
    </cfRule>
  </conditionalFormatting>
  <conditionalFormatting sqref="F52">
    <cfRule type="cellIs" dxfId="74" priority="140" operator="lessThan">
      <formula>0</formula>
    </cfRule>
  </conditionalFormatting>
  <conditionalFormatting sqref="F64">
    <cfRule type="cellIs" dxfId="73" priority="331" operator="lessThan">
      <formula>0</formula>
    </cfRule>
  </conditionalFormatting>
  <conditionalFormatting sqref="F76">
    <cfRule type="cellIs" dxfId="72" priority="141" operator="lessThan">
      <formula>0</formula>
    </cfRule>
  </conditionalFormatting>
  <conditionalFormatting sqref="F88">
    <cfRule type="cellIs" dxfId="71" priority="320" operator="lessThan">
      <formula>0</formula>
    </cfRule>
  </conditionalFormatting>
  <conditionalFormatting sqref="F100">
    <cfRule type="cellIs" dxfId="70" priority="142" operator="lessThan">
      <formula>0</formula>
    </cfRule>
  </conditionalFormatting>
  <conditionalFormatting sqref="F112">
    <cfRule type="cellIs" dxfId="69" priority="308" operator="lessThan">
      <formula>0</formula>
    </cfRule>
  </conditionalFormatting>
  <conditionalFormatting sqref="F17:G27 F124:H1048576">
    <cfRule type="cellIs" dxfId="68" priority="374" operator="lessThan">
      <formula>0</formula>
    </cfRule>
  </conditionalFormatting>
  <conditionalFormatting sqref="F41:G41">
    <cfRule type="cellIs" dxfId="67" priority="358" operator="lessThan">
      <formula>0</formula>
    </cfRule>
  </conditionalFormatting>
  <conditionalFormatting sqref="F65:G65">
    <cfRule type="cellIs" dxfId="66" priority="332" operator="lessThan">
      <formula>0</formula>
    </cfRule>
  </conditionalFormatting>
  <conditionalFormatting sqref="F89:G89">
    <cfRule type="cellIs" dxfId="65" priority="321" operator="lessThan">
      <formula>0</formula>
    </cfRule>
  </conditionalFormatting>
  <conditionalFormatting sqref="F113:G113">
    <cfRule type="cellIs" dxfId="64" priority="309" operator="lessThan">
      <formula>0</formula>
    </cfRule>
  </conditionalFormatting>
  <conditionalFormatting sqref="F29:J29">
    <cfRule type="cellIs" dxfId="63" priority="340" operator="lessThan">
      <formula>0</formula>
    </cfRule>
  </conditionalFormatting>
  <conditionalFormatting sqref="F42:J51">
    <cfRule type="cellIs" dxfId="62" priority="147" operator="lessThan">
      <formula>0</formula>
    </cfRule>
  </conditionalFormatting>
  <conditionalFormatting sqref="F53:J53">
    <cfRule type="cellIs" dxfId="61" priority="333" operator="lessThan">
      <formula>0</formula>
    </cfRule>
  </conditionalFormatting>
  <conditionalFormatting sqref="F66:J74">
    <cfRule type="cellIs" dxfId="60" priority="154" operator="lessThan">
      <formula>0</formula>
    </cfRule>
  </conditionalFormatting>
  <conditionalFormatting sqref="F77:J77">
    <cfRule type="cellIs" dxfId="59" priority="322" operator="lessThan">
      <formula>0</formula>
    </cfRule>
  </conditionalFormatting>
  <conditionalFormatting sqref="F90:J98">
    <cfRule type="cellIs" dxfId="58" priority="151" operator="lessThan">
      <formula>0</formula>
    </cfRule>
  </conditionalFormatting>
  <conditionalFormatting sqref="F101:J101">
    <cfRule type="cellIs" dxfId="57" priority="310" operator="lessThan">
      <formula>0</formula>
    </cfRule>
  </conditionalFormatting>
  <conditionalFormatting sqref="F114:J122">
    <cfRule type="cellIs" dxfId="56" priority="100" operator="lessThan">
      <formula>0</formula>
    </cfRule>
  </conditionalFormatting>
  <conditionalFormatting sqref="F6:O15">
    <cfRule type="cellIs" dxfId="55" priority="113" operator="lessThan">
      <formula>0</formula>
    </cfRule>
  </conditionalFormatting>
  <conditionalFormatting sqref="F30:O39">
    <cfRule type="cellIs" dxfId="54" priority="105" operator="lessThan">
      <formula>0</formula>
    </cfRule>
  </conditionalFormatting>
  <conditionalFormatting sqref="F54:O63">
    <cfRule type="cellIs" dxfId="53" priority="104" operator="lessThan">
      <formula>0</formula>
    </cfRule>
  </conditionalFormatting>
  <conditionalFormatting sqref="F78:O86">
    <cfRule type="cellIs" dxfId="52" priority="103" operator="lessThan">
      <formula>0</formula>
    </cfRule>
  </conditionalFormatting>
  <conditionalFormatting sqref="F102:O110">
    <cfRule type="cellIs" dxfId="51" priority="102" operator="lessThan">
      <formula>0</formula>
    </cfRule>
  </conditionalFormatting>
  <conditionalFormatting sqref="G40">
    <cfRule type="cellIs" dxfId="50" priority="345" operator="lessThan">
      <formula>0</formula>
    </cfRule>
  </conditionalFormatting>
  <conditionalFormatting sqref="G64">
    <cfRule type="cellIs" dxfId="49" priority="330" operator="lessThan">
      <formula>0</formula>
    </cfRule>
  </conditionalFormatting>
  <conditionalFormatting sqref="G88">
    <cfRule type="cellIs" dxfId="48" priority="319" operator="lessThan">
      <formula>0</formula>
    </cfRule>
  </conditionalFormatting>
  <conditionalFormatting sqref="G112">
    <cfRule type="cellIs" dxfId="47" priority="307" operator="lessThan">
      <formula>0</formula>
    </cfRule>
  </conditionalFormatting>
  <conditionalFormatting sqref="G1:H3">
    <cfRule type="cellIs" dxfId="46" priority="357" operator="lessThan">
      <formula>0</formula>
    </cfRule>
  </conditionalFormatting>
  <conditionalFormatting sqref="G28:J28">
    <cfRule type="cellIs" dxfId="45" priority="267" operator="lessThan">
      <formula>0</formula>
    </cfRule>
  </conditionalFormatting>
  <conditionalFormatting sqref="G52:J52">
    <cfRule type="cellIs" dxfId="44" priority="259" operator="lessThan">
      <formula>0</formula>
    </cfRule>
  </conditionalFormatting>
  <conditionalFormatting sqref="G76:J76">
    <cfRule type="cellIs" dxfId="43" priority="260" operator="lessThan">
      <formula>0</formula>
    </cfRule>
  </conditionalFormatting>
  <conditionalFormatting sqref="G100:J100">
    <cfRule type="cellIs" dxfId="42" priority="252" operator="lessThan">
      <formula>0</formula>
    </cfRule>
  </conditionalFormatting>
  <conditionalFormatting sqref="G4:O5">
    <cfRule type="cellIs" dxfId="41" priority="101" operator="lessThan">
      <formula>0</formula>
    </cfRule>
  </conditionalFormatting>
  <conditionalFormatting sqref="G16:O16">
    <cfRule type="cellIs" dxfId="40" priority="199" operator="lessThan">
      <formula>0</formula>
    </cfRule>
  </conditionalFormatting>
  <conditionalFormatting sqref="H17:J17">
    <cfRule type="cellIs" dxfId="39" priority="251" operator="lessThan">
      <formula>0</formula>
    </cfRule>
  </conditionalFormatting>
  <conditionalFormatting sqref="H18:J27">
    <cfRule type="cellIs" dxfId="38" priority="160" operator="lessThan">
      <formula>0</formula>
    </cfRule>
  </conditionalFormatting>
  <conditionalFormatting sqref="H40:J41">
    <cfRule type="cellIs" dxfId="37" priority="233" operator="lessThan">
      <formula>0</formula>
    </cfRule>
  </conditionalFormatting>
  <conditionalFormatting sqref="H64:J65">
    <cfRule type="cellIs" dxfId="36" priority="232" operator="lessThan">
      <formula>0</formula>
    </cfRule>
  </conditionalFormatting>
  <conditionalFormatting sqref="H88:J89">
    <cfRule type="cellIs" dxfId="35" priority="231" operator="lessThan">
      <formula>0</formula>
    </cfRule>
  </conditionalFormatting>
  <conditionalFormatting sqref="H112:J113">
    <cfRule type="cellIs" dxfId="34" priority="230" operator="lessThan">
      <formula>0</formula>
    </cfRule>
  </conditionalFormatting>
  <conditionalFormatting sqref="I2:J3">
    <cfRule type="cellIs" dxfId="33" priority="245" operator="lessThan">
      <formula>0</formula>
    </cfRule>
  </conditionalFormatting>
  <conditionalFormatting sqref="K17:L27">
    <cfRule type="cellIs" dxfId="32" priority="28" operator="lessThan">
      <formula>0</formula>
    </cfRule>
  </conditionalFormatting>
  <conditionalFormatting sqref="K40:L40 O40">
    <cfRule type="cellIs" dxfId="31" priority="184" operator="lessThan">
      <formula>0</formula>
    </cfRule>
  </conditionalFormatting>
  <conditionalFormatting sqref="K41:L51">
    <cfRule type="cellIs" dxfId="30" priority="27" operator="lessThan">
      <formula>0</formula>
    </cfRule>
  </conditionalFormatting>
  <conditionalFormatting sqref="K64:L64 O64">
    <cfRule type="cellIs" dxfId="29" priority="182" operator="lessThan">
      <formula>0</formula>
    </cfRule>
  </conditionalFormatting>
  <conditionalFormatting sqref="K65:L74">
    <cfRule type="cellIs" dxfId="28" priority="26" operator="lessThan">
      <formula>0</formula>
    </cfRule>
  </conditionalFormatting>
  <conditionalFormatting sqref="K88:L88 O88">
    <cfRule type="cellIs" dxfId="27" priority="119" operator="lessThan">
      <formula>0</formula>
    </cfRule>
  </conditionalFormatting>
  <conditionalFormatting sqref="K89:L98">
    <cfRule type="cellIs" dxfId="26" priority="25" operator="lessThan">
      <formula>0</formula>
    </cfRule>
  </conditionalFormatting>
  <conditionalFormatting sqref="K112:L112 O112">
    <cfRule type="cellIs" dxfId="25" priority="118" operator="lessThan">
      <formula>0</formula>
    </cfRule>
  </conditionalFormatting>
  <conditionalFormatting sqref="K113:L122">
    <cfRule type="cellIs" dxfId="24" priority="24" operator="lessThan">
      <formula>0</formula>
    </cfRule>
  </conditionalFormatting>
  <conditionalFormatting sqref="K1:M3">
    <cfRule type="cellIs" dxfId="23" priority="29" operator="lessThan">
      <formula>0</formula>
    </cfRule>
  </conditionalFormatting>
  <conditionalFormatting sqref="K124:M1048576">
    <cfRule type="cellIs" dxfId="22" priority="30" operator="lessThan">
      <formula>0</formula>
    </cfRule>
  </conditionalFormatting>
  <conditionalFormatting sqref="K28:O29">
    <cfRule type="cellIs" dxfId="21" priority="15" operator="lessThan">
      <formula>0</formula>
    </cfRule>
  </conditionalFormatting>
  <conditionalFormatting sqref="K52:O53">
    <cfRule type="cellIs" dxfId="20" priority="13" operator="lessThan">
      <formula>0</formula>
    </cfRule>
  </conditionalFormatting>
  <conditionalFormatting sqref="K76:O77">
    <cfRule type="cellIs" dxfId="19" priority="14" operator="lessThan">
      <formula>0</formula>
    </cfRule>
  </conditionalFormatting>
  <conditionalFormatting sqref="K100:O101">
    <cfRule type="cellIs" dxfId="18" priority="12" operator="lessThan">
      <formula>0</formula>
    </cfRule>
  </conditionalFormatting>
  <conditionalFormatting sqref="M17:N17">
    <cfRule type="cellIs" dxfId="17" priority="11" operator="lessThan">
      <formula>0</formula>
    </cfRule>
  </conditionalFormatting>
  <conditionalFormatting sqref="M18:N27">
    <cfRule type="cellIs" dxfId="16" priority="5" operator="lessThan">
      <formula>0</formula>
    </cfRule>
  </conditionalFormatting>
  <conditionalFormatting sqref="M40:N41">
    <cfRule type="cellIs" dxfId="15" priority="9" operator="lessThan">
      <formula>0</formula>
    </cfRule>
  </conditionalFormatting>
  <conditionalFormatting sqref="M42:N51">
    <cfRule type="cellIs" dxfId="14" priority="2" operator="lessThan">
      <formula>0</formula>
    </cfRule>
  </conditionalFormatting>
  <conditionalFormatting sqref="M64:N65">
    <cfRule type="cellIs" dxfId="13" priority="8" operator="lessThan">
      <formula>0</formula>
    </cfRule>
  </conditionalFormatting>
  <conditionalFormatting sqref="M66:N74">
    <cfRule type="cellIs" dxfId="12" priority="4" operator="lessThan">
      <formula>0</formula>
    </cfRule>
  </conditionalFormatting>
  <conditionalFormatting sqref="M88:N89">
    <cfRule type="cellIs" dxfId="11" priority="7" operator="lessThan">
      <formula>0</formula>
    </cfRule>
  </conditionalFormatting>
  <conditionalFormatting sqref="M90:N98">
    <cfRule type="cellIs" dxfId="10" priority="3" operator="lessThan">
      <formula>0</formula>
    </cfRule>
  </conditionalFormatting>
  <conditionalFormatting sqref="M112:N113">
    <cfRule type="cellIs" dxfId="9" priority="6" operator="lessThan">
      <formula>0</formula>
    </cfRule>
  </conditionalFormatting>
  <conditionalFormatting sqref="M114:N122">
    <cfRule type="cellIs" dxfId="8" priority="1" operator="lessThan">
      <formula>0</formula>
    </cfRule>
  </conditionalFormatting>
  <conditionalFormatting sqref="N2:N3">
    <cfRule type="cellIs" dxfId="7" priority="10" operator="lessThan">
      <formula>0</formula>
    </cfRule>
  </conditionalFormatting>
  <conditionalFormatting sqref="O1:O3">
    <cfRule type="cellIs" dxfId="6" priority="40" operator="lessThan">
      <formula>0</formula>
    </cfRule>
  </conditionalFormatting>
  <conditionalFormatting sqref="O17:O27">
    <cfRule type="cellIs" dxfId="5" priority="39" operator="lessThan">
      <formula>0</formula>
    </cfRule>
  </conditionalFormatting>
  <conditionalFormatting sqref="O41:O51">
    <cfRule type="cellIs" dxfId="4" priority="38" operator="lessThan">
      <formula>0</formula>
    </cfRule>
  </conditionalFormatting>
  <conditionalFormatting sqref="O65:O74">
    <cfRule type="cellIs" dxfId="3" priority="37" operator="lessThan">
      <formula>0</formula>
    </cfRule>
  </conditionalFormatting>
  <conditionalFormatting sqref="O89:O98">
    <cfRule type="cellIs" dxfId="2" priority="36" operator="lessThan">
      <formula>0</formula>
    </cfRule>
  </conditionalFormatting>
  <conditionalFormatting sqref="O113:O122">
    <cfRule type="cellIs" dxfId="1" priority="35" operator="lessThan">
      <formula>0</formula>
    </cfRule>
  </conditionalFormatting>
  <conditionalFormatting sqref="O124:O1048576">
    <cfRule type="cellIs" dxfId="0" priority="41" operator="lessThan">
      <formula>0</formula>
    </cfRule>
  </conditionalFormatting>
  <hyperlinks>
    <hyperlink ref="A5" location="'3. Results by segment'!A1" display="3. Results by segment" xr:uid="{28D44EDE-5B47-49F4-AA5C-38E2402B6BB1}"/>
    <hyperlink ref="A6" location="'3. Results by segment'!A6" display="3.1 Revenues" xr:uid="{1932C93E-3844-4C32-BF89-5EEB732F4E58}"/>
    <hyperlink ref="A10" location="'3. Results by segment'!D52" display="3.5 Quarterly EBITDAaL" xr:uid="{B0134485-2D1C-4CDB-9B72-0D27617B86DB}"/>
    <hyperlink ref="A12" location="'3. Results by segment'!D76" display="3.7 Quarterly EBIT" xr:uid="{B58989BA-FA4F-4D13-B5D2-92F6F811397E}"/>
    <hyperlink ref="A15" location="'3. Results by segment'!D120" display="3.8 CAPEX" xr:uid="{52425F44-5CFE-4F11-8C7C-4B2A66DAEE43}"/>
    <hyperlink ref="A8" location="'3. Results by segment'!D28" display="3.3 Quarterly EBITDA" xr:uid="{DE811417-3BA3-4FA5-9A9A-4DA8685F8F2A}"/>
    <hyperlink ref="A7" location="'3. Results by segment'!A6" display="3.1 Revenues" xr:uid="{1252B718-5F49-436D-A4A7-78C593333192}"/>
    <hyperlink ref="A9" location="'3. Results by segment'!D40" display="3.4 YTD EBITDA" xr:uid="{C9733E12-77EA-4C7E-9BA4-9FA55EBD784E}"/>
    <hyperlink ref="A11" location="'3. Results by segment'!D64" display="3.6 YTD EBITDAaL" xr:uid="{2E326935-883A-4583-81FA-CDF53C3F016C}"/>
    <hyperlink ref="A13" location="'3. Results by segment'!D88" display="3.7 YTD EBIT" xr:uid="{BE6BE987-4A2C-4672-808D-BAC7988D6AB2}"/>
    <hyperlink ref="A14" location="'3. Results by segment'!D112" display="3.8 CAPEX" xr:uid="{17DD4D4C-BB8F-4767-A001-EAA618BC96FF}"/>
  </hyperlinks>
  <pageMargins left="0.70866141732283472" right="0.70866141732283472" top="0.78740157480314965" bottom="0.78740157480314965" header="0.31496062992125984" footer="0.31496062992125984"/>
  <pageSetup paperSize="9" scale="35" orientation="landscape" r:id="rId1"/>
  <headerFooter>
    <oddHeader>&amp;C
&amp;G</oddHeader>
    <oddFooter>&amp;L&amp;F&amp;C&amp;A&amp;R&amp;P</oddFooter>
  </headerFooter>
  <rowBreaks count="1" manualBreakCount="1">
    <brk id="75" max="15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948f6-3796-416d-ae27-fdf357bb45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BE7CA953539A478F28BD8E1662A20A" ma:contentTypeVersion="12" ma:contentTypeDescription="Ein neues Dokument erstellen." ma:contentTypeScope="" ma:versionID="452ab8a9add028fee88033ffc76734b1">
  <xsd:schema xmlns:xsd="http://www.w3.org/2001/XMLSchema" xmlns:xs="http://www.w3.org/2001/XMLSchema" xmlns:p="http://schemas.microsoft.com/office/2006/metadata/properties" xmlns:ns2="6aa948f6-3796-416d-ae27-fdf357bb4552" xmlns:ns3="d89814b2-8f91-4c4e-93f1-6884973107a8" targetNamespace="http://schemas.microsoft.com/office/2006/metadata/properties" ma:root="true" ma:fieldsID="276fe1fac513892a5289328a9b87408f" ns2:_="" ns3:_="">
    <xsd:import namespace="6aa948f6-3796-416d-ae27-fdf357bb4552"/>
    <xsd:import namespace="d89814b2-8f91-4c4e-93f1-6884973107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948f6-3796-416d-ae27-fdf357bb4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c12d65e-8050-4921-ae4d-015f658aa0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814b2-8f91-4c4e-93f1-6884973107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C09C6-8D6E-4D63-8115-4ABAD7BBD459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d89814b2-8f91-4c4e-93f1-6884973107a8"/>
    <ds:schemaRef ds:uri="6aa948f6-3796-416d-ae27-fdf357bb4552"/>
  </ds:schemaRefs>
</ds:datastoreItem>
</file>

<file path=customXml/itemProps2.xml><?xml version="1.0" encoding="utf-8"?>
<ds:datastoreItem xmlns:ds="http://schemas.openxmlformats.org/officeDocument/2006/customXml" ds:itemID="{BBA6879A-C4AF-4B74-97A6-0342BE9F67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1C5CD1-C728-40B4-B131-893AD8C8F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948f6-3796-416d-ae27-fdf357bb4552"/>
    <ds:schemaRef ds:uri="d89814b2-8f91-4c4e-93f1-688497310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Cover</vt:lpstr>
      <vt:lpstr>0. Key metrics</vt:lpstr>
      <vt:lpstr>1. Financial data</vt:lpstr>
      <vt:lpstr>2. Operating data</vt:lpstr>
      <vt:lpstr>3. Results by segment</vt:lpstr>
      <vt:lpstr>'0. Key metrics'!Druckbereich</vt:lpstr>
      <vt:lpstr>'1. Financial data'!Druckbereich</vt:lpstr>
      <vt:lpstr>'2. Operating data'!Druckbereich</vt:lpstr>
      <vt:lpstr>'3. Results by segment'!Druckbereich</vt:lpstr>
      <vt:lpstr>Cover!Druckbereich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Palmi Moritz</dc:creator>
  <cp:keywords/>
  <dc:description/>
  <cp:lastModifiedBy>Moritz Palmi</cp:lastModifiedBy>
  <cp:revision/>
  <cp:lastPrinted>2026-02-09T09:44:37Z</cp:lastPrinted>
  <dcterms:created xsi:type="dcterms:W3CDTF">2024-01-03T15:07:22Z</dcterms:created>
  <dcterms:modified xsi:type="dcterms:W3CDTF">2026-04-21T09:59:27Z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0x01010025BE7CA953539A478F28BD8E1662A20A</vt:lpwstr>
  </property>
  <property fmtid="{D5CDD505-2E9C-101B-9397-08002B2CF9AE}" pid="3" name="MediaServiceImageTags">
    <vt:lpwstr/>
  </property>
</Properties>
</file>